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oslav Rada\ownCloud\"/>
    </mc:Choice>
  </mc:AlternateContent>
  <xr:revisionPtr revIDLastSave="0" documentId="13_ncr:1_{4A31A4F1-CEF8-41E6-B0CC-579F92291284}" xr6:coauthVersionLast="46" xr6:coauthVersionMax="46" xr10:uidLastSave="{00000000-0000-0000-0000-000000000000}"/>
  <bookViews>
    <workbookView xWindow="19020" yWindow="1860" windowWidth="3465" windowHeight="11070" tabRatio="500" xr2:uid="{00000000-000D-0000-FFFF-FFFF00000000}"/>
  </bookViews>
  <sheets>
    <sheet name="Sheet1" sheetId="1" r:id="rId1"/>
  </sheets>
  <definedNames>
    <definedName name="_xlnm._FilterDatabase" localSheetId="0">Sheet1!$A$1:$K$24</definedName>
    <definedName name="solver_adj" localSheetId="0" hidden="1">Sheet1!$J$2:$L$17,Sheet1!$O$21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Sheet1!$E$19:$G$19</definedName>
    <definedName name="solver_lhs2" localSheetId="0" hidden="1">Sheet1!$J$2:$L$17</definedName>
    <definedName name="solver_lhs3" localSheetId="0" hidden="1">Sheet1!$J$21:$L$21</definedName>
    <definedName name="solver_lhs4" localSheetId="0" hidden="1">Sheet1!$J$2:$L$17</definedName>
    <definedName name="solver_lhs5" localSheetId="0" hidden="1">Sheet1!$S$2:$S$17</definedName>
    <definedName name="solver_lhs6" localSheetId="0" hidden="1">Sheet1!$J$2:$L$17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5</definedName>
    <definedName name="solver_nwt" localSheetId="0" hidden="1">1</definedName>
    <definedName name="solver_opt" localSheetId="0" hidden="1">Sheet1!$O$22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2" localSheetId="0" hidden="1">1</definedName>
    <definedName name="solver_rel3" localSheetId="0" hidden="1">3</definedName>
    <definedName name="solver_rel4" localSheetId="0" hidden="1">3</definedName>
    <definedName name="solver_rel5" localSheetId="0" hidden="1">2</definedName>
    <definedName name="solver_rel6" localSheetId="0" hidden="1">3</definedName>
    <definedName name="solver_rhs1" localSheetId="0" hidden="1">Sheet1!$J$19:$L$19</definedName>
    <definedName name="solver_rhs2" localSheetId="0" hidden="1">1</definedName>
    <definedName name="solver_rhs3" localSheetId="0" hidden="1">Sheet1!$O$21</definedName>
    <definedName name="solver_rhs4" localSheetId="0" hidden="1">0</definedName>
    <definedName name="solver_rhs5" localSheetId="0" hidden="1">Sheet1!$T$2:$T$17</definedName>
    <definedName name="solver_rhs6" localSheetId="0" hidden="1">0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E21" i="1"/>
  <c r="F21" i="1"/>
  <c r="O22" i="1"/>
  <c r="K19" i="1"/>
  <c r="K20" i="1" s="1"/>
  <c r="K21" i="1" s="1"/>
  <c r="L19" i="1"/>
  <c r="L20" i="1" s="1"/>
  <c r="L21" i="1" s="1"/>
  <c r="J19" i="1"/>
  <c r="J20" i="1" s="1"/>
  <c r="J21" i="1" s="1"/>
  <c r="G19" i="1"/>
  <c r="F19" i="1"/>
  <c r="E19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2" i="1"/>
  <c r="J24" i="1" l="1"/>
  <c r="J23" i="1"/>
  <c r="J22" i="1"/>
</calcChain>
</file>

<file path=xl/sharedStrings.xml><?xml version="1.0" encoding="utf-8"?>
<sst xmlns="http://schemas.openxmlformats.org/spreadsheetml/2006/main" count="25" uniqueCount="25">
  <si>
    <t>Prvek</t>
  </si>
  <si>
    <t>užitek pro 1</t>
  </si>
  <si>
    <t>užitek pro 2</t>
  </si>
  <si>
    <t>užitek pro 3</t>
  </si>
  <si>
    <t>pocatecni vlastnictvi 1</t>
  </si>
  <si>
    <t>pocatecni vlastnictvi 2</t>
  </si>
  <si>
    <t>pocatecni vlastnictvi 3</t>
  </si>
  <si>
    <t>aktualni dohoda</t>
  </si>
  <si>
    <t>pro vylucne vlastnictvi</t>
  </si>
  <si>
    <t>promenne mají byt binarni</t>
  </si>
  <si>
    <t>pro podilove vlastnictvi</t>
  </si>
  <si>
    <t>promenne v intervalu [0;1]</t>
  </si>
  <si>
    <t>pro obe formy vlastnictvi</t>
  </si>
  <si>
    <t>soucet promennych pro danou vec ma byt 1</t>
  </si>
  <si>
    <t>d</t>
  </si>
  <si>
    <t>p</t>
  </si>
  <si>
    <t>p-d</t>
  </si>
  <si>
    <t>Nashovo reseni</t>
  </si>
  <si>
    <t>Rovnostářské</t>
  </si>
  <si>
    <t>Utilitární</t>
  </si>
  <si>
    <t>(p-d)/(b-d)</t>
  </si>
  <si>
    <t>t</t>
  </si>
  <si>
    <t>uc.fce</t>
  </si>
  <si>
    <t>b vylucne</t>
  </si>
  <si>
    <t>b podilove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</si>
</sst>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C1" zoomScale="115" zoomScaleNormal="115" workbookViewId="0">
      <selection activeCell="L24" sqref="L24"/>
    </sheetView>
  </sheetViews>
  <sheetFormatPr defaultColWidth="8.7109375" defaultRowHeight="15" x14ac:dyDescent="0.25"/>
  <cols>
    <col min="1" max="1" width="13.7109375" customWidth="1"/>
    <col min="2" max="4" width="11.28515625" customWidth="1"/>
    <col min="8" max="8" width="7.5703125" customWidth="1"/>
    <col min="10" max="10" width="9" bestFit="1" customWidth="1"/>
  </cols>
  <sheetData>
    <row r="1" spans="1:20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J1" t="s">
        <v>7</v>
      </c>
      <c r="M1" t="s">
        <v>8</v>
      </c>
      <c r="P1" t="s">
        <v>10</v>
      </c>
      <c r="S1" t="s">
        <v>12</v>
      </c>
    </row>
    <row r="2" spans="1:20" x14ac:dyDescent="0.25">
      <c r="A2">
        <v>1</v>
      </c>
      <c r="B2">
        <v>4</v>
      </c>
      <c r="C2">
        <v>6</v>
      </c>
      <c r="D2">
        <v>1</v>
      </c>
      <c r="E2">
        <v>1</v>
      </c>
      <c r="F2">
        <v>0</v>
      </c>
      <c r="G2">
        <v>0</v>
      </c>
      <c r="J2">
        <v>2.7755575615628914E-16</v>
      </c>
      <c r="K2">
        <v>1</v>
      </c>
      <c r="L2">
        <v>0</v>
      </c>
      <c r="M2" s="2" t="s">
        <v>9</v>
      </c>
      <c r="N2" s="3"/>
      <c r="O2" s="4"/>
      <c r="P2" s="2"/>
      <c r="Q2" s="3">
        <v>0</v>
      </c>
      <c r="R2" s="3">
        <v>1</v>
      </c>
      <c r="S2" s="2">
        <f>SUM(J2:L2)</f>
        <v>1.0000000000000002</v>
      </c>
      <c r="T2" s="4">
        <v>1</v>
      </c>
    </row>
    <row r="3" spans="1:20" x14ac:dyDescent="0.25">
      <c r="A3">
        <v>2</v>
      </c>
      <c r="B3">
        <v>5</v>
      </c>
      <c r="C3">
        <v>7</v>
      </c>
      <c r="D3">
        <v>6</v>
      </c>
      <c r="E3">
        <v>1</v>
      </c>
      <c r="F3">
        <v>0</v>
      </c>
      <c r="G3">
        <v>0</v>
      </c>
      <c r="J3">
        <v>0</v>
      </c>
      <c r="K3">
        <v>0.58051124208896432</v>
      </c>
      <c r="L3">
        <v>0.41948875791103574</v>
      </c>
      <c r="M3" s="5"/>
      <c r="N3" s="6"/>
      <c r="O3" s="7"/>
      <c r="P3" s="5"/>
      <c r="Q3" s="6">
        <v>0</v>
      </c>
      <c r="R3" s="6">
        <v>1</v>
      </c>
      <c r="S3" s="5">
        <f t="shared" ref="S3:S17" si="0">SUM(J3:L3)</f>
        <v>1</v>
      </c>
      <c r="T3" s="7">
        <v>1</v>
      </c>
    </row>
    <row r="4" spans="1:20" x14ac:dyDescent="0.25">
      <c r="A4">
        <v>3</v>
      </c>
      <c r="B4">
        <v>6</v>
      </c>
      <c r="C4">
        <v>4</v>
      </c>
      <c r="D4">
        <v>10</v>
      </c>
      <c r="E4">
        <v>1</v>
      </c>
      <c r="F4">
        <v>0</v>
      </c>
      <c r="G4">
        <v>0</v>
      </c>
      <c r="J4">
        <v>0</v>
      </c>
      <c r="K4">
        <v>0</v>
      </c>
      <c r="L4">
        <v>1</v>
      </c>
      <c r="M4" s="5"/>
      <c r="N4" s="6"/>
      <c r="O4" s="7"/>
      <c r="P4" s="5"/>
      <c r="Q4" s="6">
        <v>0</v>
      </c>
      <c r="R4" s="6">
        <v>1</v>
      </c>
      <c r="S4" s="5">
        <f t="shared" si="0"/>
        <v>1</v>
      </c>
      <c r="T4" s="7">
        <v>1</v>
      </c>
    </row>
    <row r="5" spans="1:20" x14ac:dyDescent="0.25">
      <c r="A5">
        <v>4</v>
      </c>
      <c r="B5">
        <v>7</v>
      </c>
      <c r="C5">
        <v>4</v>
      </c>
      <c r="D5">
        <v>3</v>
      </c>
      <c r="E5">
        <v>1</v>
      </c>
      <c r="F5">
        <v>0</v>
      </c>
      <c r="G5">
        <v>0</v>
      </c>
      <c r="J5">
        <v>0.99999999999999978</v>
      </c>
      <c r="K5">
        <v>0</v>
      </c>
      <c r="L5">
        <v>0</v>
      </c>
      <c r="M5" s="5"/>
      <c r="N5" s="6"/>
      <c r="O5" s="7"/>
      <c r="P5" s="5"/>
      <c r="Q5" s="6">
        <v>0</v>
      </c>
      <c r="R5" s="6">
        <v>1</v>
      </c>
      <c r="S5" s="5">
        <f t="shared" si="0"/>
        <v>0.99999999999999978</v>
      </c>
      <c r="T5" s="7">
        <v>1</v>
      </c>
    </row>
    <row r="6" spans="1:20" x14ac:dyDescent="0.25">
      <c r="A6">
        <v>5</v>
      </c>
      <c r="B6">
        <v>1</v>
      </c>
      <c r="C6">
        <v>10</v>
      </c>
      <c r="D6">
        <v>4</v>
      </c>
      <c r="E6">
        <v>1</v>
      </c>
      <c r="F6">
        <v>0</v>
      </c>
      <c r="G6">
        <v>0</v>
      </c>
      <c r="J6">
        <v>0</v>
      </c>
      <c r="K6">
        <v>1</v>
      </c>
      <c r="L6">
        <v>0</v>
      </c>
      <c r="M6" s="5"/>
      <c r="N6" s="6"/>
      <c r="O6" s="7"/>
      <c r="P6" s="5"/>
      <c r="Q6" s="6">
        <v>0</v>
      </c>
      <c r="R6" s="6">
        <v>1</v>
      </c>
      <c r="S6" s="5">
        <f t="shared" si="0"/>
        <v>1</v>
      </c>
      <c r="T6" s="7">
        <v>1</v>
      </c>
    </row>
    <row r="7" spans="1:20" x14ac:dyDescent="0.25">
      <c r="A7">
        <v>6</v>
      </c>
      <c r="B7">
        <v>1</v>
      </c>
      <c r="C7">
        <v>9</v>
      </c>
      <c r="D7">
        <v>2</v>
      </c>
      <c r="E7">
        <v>1</v>
      </c>
      <c r="F7">
        <v>0</v>
      </c>
      <c r="G7">
        <v>0</v>
      </c>
      <c r="J7">
        <v>0</v>
      </c>
      <c r="K7">
        <v>1</v>
      </c>
      <c r="L7">
        <v>0</v>
      </c>
      <c r="M7" s="5"/>
      <c r="N7" s="6"/>
      <c r="O7" s="7"/>
      <c r="P7" s="5"/>
      <c r="Q7" s="6">
        <v>0</v>
      </c>
      <c r="R7" s="6">
        <v>1</v>
      </c>
      <c r="S7" s="5">
        <f t="shared" si="0"/>
        <v>1</v>
      </c>
      <c r="T7" s="7">
        <v>1</v>
      </c>
    </row>
    <row r="8" spans="1:20" x14ac:dyDescent="0.25">
      <c r="A8">
        <v>7</v>
      </c>
      <c r="B8">
        <v>7</v>
      </c>
      <c r="C8">
        <v>10</v>
      </c>
      <c r="D8">
        <v>8</v>
      </c>
      <c r="E8">
        <v>0</v>
      </c>
      <c r="F8">
        <v>1</v>
      </c>
      <c r="G8">
        <v>0</v>
      </c>
      <c r="J8">
        <v>0</v>
      </c>
      <c r="K8">
        <v>1</v>
      </c>
      <c r="L8">
        <v>5.5511151231257827E-17</v>
      </c>
      <c r="M8" s="5"/>
      <c r="N8" s="6"/>
      <c r="O8" s="7"/>
      <c r="P8" s="5"/>
      <c r="Q8" s="6">
        <v>0</v>
      </c>
      <c r="R8" s="6">
        <v>1</v>
      </c>
      <c r="S8" s="5">
        <f t="shared" si="0"/>
        <v>1</v>
      </c>
      <c r="T8" s="7">
        <v>1</v>
      </c>
    </row>
    <row r="9" spans="1:20" x14ac:dyDescent="0.25">
      <c r="A9">
        <v>8</v>
      </c>
      <c r="B9">
        <v>4</v>
      </c>
      <c r="C9">
        <v>10</v>
      </c>
      <c r="D9">
        <v>1</v>
      </c>
      <c r="E9">
        <v>0</v>
      </c>
      <c r="F9">
        <v>1</v>
      </c>
      <c r="G9">
        <v>0</v>
      </c>
      <c r="J9">
        <v>0</v>
      </c>
      <c r="K9">
        <v>1</v>
      </c>
      <c r="L9">
        <v>0</v>
      </c>
      <c r="M9" s="5"/>
      <c r="N9" s="6"/>
      <c r="O9" s="7"/>
      <c r="P9" s="5"/>
      <c r="Q9" s="6">
        <v>0</v>
      </c>
      <c r="R9" s="6">
        <v>1</v>
      </c>
      <c r="S9" s="5">
        <f t="shared" si="0"/>
        <v>1</v>
      </c>
      <c r="T9" s="7">
        <v>1</v>
      </c>
    </row>
    <row r="10" spans="1:20" x14ac:dyDescent="0.25">
      <c r="A10">
        <v>9</v>
      </c>
      <c r="B10">
        <v>6</v>
      </c>
      <c r="C10">
        <v>9</v>
      </c>
      <c r="D10">
        <v>3</v>
      </c>
      <c r="E10">
        <v>0</v>
      </c>
      <c r="F10">
        <v>1</v>
      </c>
      <c r="G10">
        <v>0</v>
      </c>
      <c r="J10">
        <v>-2.7755575615628914E-17</v>
      </c>
      <c r="K10">
        <v>1</v>
      </c>
      <c r="L10">
        <v>0</v>
      </c>
      <c r="M10" s="5"/>
      <c r="N10" s="6"/>
      <c r="O10" s="7"/>
      <c r="P10" s="5"/>
      <c r="Q10" s="6">
        <v>0</v>
      </c>
      <c r="R10" s="6">
        <v>1</v>
      </c>
      <c r="S10" s="5">
        <f t="shared" si="0"/>
        <v>1</v>
      </c>
      <c r="T10" s="7">
        <v>1</v>
      </c>
    </row>
    <row r="11" spans="1:20" x14ac:dyDescent="0.25">
      <c r="A11">
        <v>10</v>
      </c>
      <c r="B11">
        <v>6</v>
      </c>
      <c r="C11">
        <v>9</v>
      </c>
      <c r="D11">
        <v>10</v>
      </c>
      <c r="E11">
        <v>0</v>
      </c>
      <c r="F11">
        <v>1</v>
      </c>
      <c r="G11">
        <v>0</v>
      </c>
      <c r="J11">
        <v>0</v>
      </c>
      <c r="K11">
        <v>0</v>
      </c>
      <c r="L11">
        <v>1</v>
      </c>
      <c r="M11" s="5"/>
      <c r="N11" s="6"/>
      <c r="O11" s="7"/>
      <c r="P11" s="5"/>
      <c r="Q11" s="6">
        <v>0</v>
      </c>
      <c r="R11" s="6">
        <v>1</v>
      </c>
      <c r="S11" s="5">
        <f t="shared" si="0"/>
        <v>1</v>
      </c>
      <c r="T11" s="7">
        <v>1</v>
      </c>
    </row>
    <row r="12" spans="1:20" x14ac:dyDescent="0.25">
      <c r="A12">
        <v>11</v>
      </c>
      <c r="B12">
        <v>6</v>
      </c>
      <c r="C12">
        <v>5</v>
      </c>
      <c r="D12">
        <v>7</v>
      </c>
      <c r="E12">
        <v>0</v>
      </c>
      <c r="F12">
        <v>1</v>
      </c>
      <c r="G12">
        <v>0</v>
      </c>
      <c r="J12">
        <v>0</v>
      </c>
      <c r="K12">
        <v>0</v>
      </c>
      <c r="L12">
        <v>1</v>
      </c>
      <c r="M12" s="5"/>
      <c r="N12" s="6"/>
      <c r="O12" s="7"/>
      <c r="P12" s="5"/>
      <c r="Q12" s="6">
        <v>0</v>
      </c>
      <c r="R12" s="6">
        <v>1</v>
      </c>
      <c r="S12" s="5">
        <f t="shared" si="0"/>
        <v>1</v>
      </c>
      <c r="T12" s="7">
        <v>1</v>
      </c>
    </row>
    <row r="13" spans="1:20" x14ac:dyDescent="0.25">
      <c r="A13">
        <v>12</v>
      </c>
      <c r="B13">
        <v>3</v>
      </c>
      <c r="C13">
        <v>10</v>
      </c>
      <c r="D13">
        <v>3</v>
      </c>
      <c r="E13">
        <v>0</v>
      </c>
      <c r="F13">
        <v>1</v>
      </c>
      <c r="G13">
        <v>0</v>
      </c>
      <c r="J13">
        <v>0</v>
      </c>
      <c r="K13">
        <v>1</v>
      </c>
      <c r="L13">
        <v>0</v>
      </c>
      <c r="M13" s="5"/>
      <c r="N13" s="6"/>
      <c r="O13" s="7"/>
      <c r="P13" s="5"/>
      <c r="Q13" s="6">
        <v>0</v>
      </c>
      <c r="R13" s="6">
        <v>1</v>
      </c>
      <c r="S13" s="5">
        <f t="shared" si="0"/>
        <v>1</v>
      </c>
      <c r="T13" s="7">
        <v>1</v>
      </c>
    </row>
    <row r="14" spans="1:20" x14ac:dyDescent="0.25">
      <c r="A14">
        <v>13</v>
      </c>
      <c r="B14">
        <v>9</v>
      </c>
      <c r="C14">
        <v>2</v>
      </c>
      <c r="D14">
        <v>3</v>
      </c>
      <c r="E14">
        <v>0</v>
      </c>
      <c r="F14">
        <v>0</v>
      </c>
      <c r="G14">
        <v>1</v>
      </c>
      <c r="J14">
        <v>1</v>
      </c>
      <c r="K14">
        <v>0</v>
      </c>
      <c r="L14">
        <v>-2.2204460492503131E-16</v>
      </c>
      <c r="M14" s="5"/>
      <c r="N14" s="6"/>
      <c r="O14" s="7"/>
      <c r="P14" s="5"/>
      <c r="Q14" s="6">
        <v>0</v>
      </c>
      <c r="R14" s="6">
        <v>1</v>
      </c>
      <c r="S14" s="5">
        <f t="shared" si="0"/>
        <v>0.99999999999999978</v>
      </c>
      <c r="T14" s="7">
        <v>1</v>
      </c>
    </row>
    <row r="15" spans="1:20" x14ac:dyDescent="0.25">
      <c r="A15">
        <v>14</v>
      </c>
      <c r="B15">
        <v>10</v>
      </c>
      <c r="C15">
        <v>9</v>
      </c>
      <c r="D15">
        <v>4</v>
      </c>
      <c r="E15">
        <v>0</v>
      </c>
      <c r="F15">
        <v>0</v>
      </c>
      <c r="G15">
        <v>1</v>
      </c>
      <c r="J15">
        <v>1</v>
      </c>
      <c r="K15">
        <v>0</v>
      </c>
      <c r="L15">
        <v>0</v>
      </c>
      <c r="M15" s="5"/>
      <c r="N15" s="6"/>
      <c r="O15" s="7"/>
      <c r="P15" s="5"/>
      <c r="Q15" s="6">
        <v>0</v>
      </c>
      <c r="R15" s="6">
        <v>1</v>
      </c>
      <c r="S15" s="5">
        <f t="shared" si="0"/>
        <v>1</v>
      </c>
      <c r="T15" s="7">
        <v>1</v>
      </c>
    </row>
    <row r="16" spans="1:20" x14ac:dyDescent="0.25">
      <c r="A16">
        <v>15</v>
      </c>
      <c r="B16">
        <v>8</v>
      </c>
      <c r="C16">
        <v>1</v>
      </c>
      <c r="D16">
        <v>9</v>
      </c>
      <c r="E16">
        <v>0</v>
      </c>
      <c r="F16">
        <v>0</v>
      </c>
      <c r="G16">
        <v>1</v>
      </c>
      <c r="J16">
        <v>0.45507565699512981</v>
      </c>
      <c r="K16">
        <v>0</v>
      </c>
      <c r="L16">
        <v>0.54492434300487025</v>
      </c>
      <c r="M16" s="5"/>
      <c r="N16" s="6"/>
      <c r="O16" s="7"/>
      <c r="P16" s="5"/>
      <c r="Q16" s="6">
        <v>0</v>
      </c>
      <c r="R16" s="6">
        <v>1</v>
      </c>
      <c r="S16" s="5">
        <f t="shared" si="0"/>
        <v>1</v>
      </c>
      <c r="T16" s="7">
        <v>1</v>
      </c>
    </row>
    <row r="17" spans="1:20" ht="15.75" thickBot="1" x14ac:dyDescent="0.3">
      <c r="A17">
        <v>16</v>
      </c>
      <c r="B17">
        <v>8</v>
      </c>
      <c r="C17">
        <v>4</v>
      </c>
      <c r="D17">
        <v>5</v>
      </c>
      <c r="E17">
        <v>0</v>
      </c>
      <c r="F17">
        <v>0</v>
      </c>
      <c r="G17">
        <v>1</v>
      </c>
      <c r="J17">
        <v>1</v>
      </c>
      <c r="K17">
        <v>0</v>
      </c>
      <c r="L17">
        <v>0</v>
      </c>
      <c r="M17" s="8"/>
      <c r="N17" s="9"/>
      <c r="O17" s="10"/>
      <c r="P17" s="8"/>
      <c r="Q17" s="9">
        <v>0</v>
      </c>
      <c r="R17" s="9">
        <v>1</v>
      </c>
      <c r="S17" s="8">
        <f t="shared" si="0"/>
        <v>1</v>
      </c>
      <c r="T17" s="10">
        <v>1</v>
      </c>
    </row>
    <row r="18" spans="1:20" ht="15.75" thickBot="1" x14ac:dyDescent="0.3">
      <c r="P18" s="2" t="s">
        <v>11</v>
      </c>
      <c r="S18" s="5" t="s">
        <v>13</v>
      </c>
    </row>
    <row r="19" spans="1:20" ht="15.75" thickBot="1" x14ac:dyDescent="0.3">
      <c r="D19" t="s">
        <v>14</v>
      </c>
      <c r="E19" s="2">
        <f>SUMPRODUCT(E2:E17,B2:B17)</f>
        <v>24</v>
      </c>
      <c r="F19" s="3">
        <f>SUMPRODUCT(F2:F17,C2:C17)</f>
        <v>53</v>
      </c>
      <c r="G19" s="4">
        <f>SUMPRODUCT(G2:G17,D2:D17)</f>
        <v>21</v>
      </c>
      <c r="I19" t="s">
        <v>15</v>
      </c>
      <c r="J19" s="11">
        <f>SUMPRODUCT(B2:B17,J2:J17)</f>
        <v>37.640605255961034</v>
      </c>
      <c r="K19" s="12">
        <f>SUMPRODUCT(C2:C17,K2:K17)</f>
        <v>68.063578694622748</v>
      </c>
      <c r="L19" s="13">
        <f>SUMPRODUCT(D2:D17,L2:L17)</f>
        <v>34.42125163451005</v>
      </c>
    </row>
    <row r="20" spans="1:20" ht="15.75" thickBot="1" x14ac:dyDescent="0.3">
      <c r="D20" t="s">
        <v>23</v>
      </c>
      <c r="E20" s="11">
        <v>55</v>
      </c>
      <c r="F20" s="12">
        <v>89</v>
      </c>
      <c r="G20" s="13">
        <v>55</v>
      </c>
      <c r="I20" t="s">
        <v>16</v>
      </c>
      <c r="J20">
        <f>J19-E19</f>
        <v>13.640605255961034</v>
      </c>
      <c r="K20">
        <f>K19-F19</f>
        <v>15.063578694622748</v>
      </c>
      <c r="L20">
        <f>L19-G19</f>
        <v>13.42125163451005</v>
      </c>
    </row>
    <row r="21" spans="1:20" ht="15.75" thickBot="1" x14ac:dyDescent="0.3">
      <c r="D21" t="s">
        <v>24</v>
      </c>
      <c r="E21" s="11">
        <f>59+5/6</f>
        <v>59.833333333333336</v>
      </c>
      <c r="F21" s="12">
        <f>92+4/7</f>
        <v>92.571428571428569</v>
      </c>
      <c r="G21" s="13">
        <f>56.2571</f>
        <v>56.257100000000001</v>
      </c>
      <c r="I21" t="s">
        <v>20</v>
      </c>
      <c r="J21">
        <f>J20/(E21-E19)</f>
        <v>0.3806680536547265</v>
      </c>
      <c r="K21">
        <f t="shared" ref="K21:L21" si="1">K20/(F21-F19)</f>
        <v>0.3806680536547265</v>
      </c>
      <c r="L21">
        <f t="shared" si="1"/>
        <v>0.38066805365472628</v>
      </c>
      <c r="N21" t="s">
        <v>21</v>
      </c>
      <c r="O21" s="14">
        <v>0.38066805365472584</v>
      </c>
    </row>
    <row r="22" spans="1:20" x14ac:dyDescent="0.25">
      <c r="I22" t="s">
        <v>17</v>
      </c>
      <c r="J22">
        <f>PRODUCT(J20:L20)</f>
        <v>2757.7495394679108</v>
      </c>
      <c r="N22" t="s">
        <v>22</v>
      </c>
      <c r="O22">
        <f>O21</f>
        <v>0.38066805365472584</v>
      </c>
    </row>
    <row r="23" spans="1:20" x14ac:dyDescent="0.25">
      <c r="I23" t="s">
        <v>18</v>
      </c>
      <c r="J23">
        <f>MIN(J20:L20)</f>
        <v>13.42125163451005</v>
      </c>
    </row>
    <row r="24" spans="1:20" x14ac:dyDescent="0.25">
      <c r="I24" t="s">
        <v>19</v>
      </c>
      <c r="J24">
        <f>SUM(J20:L20)</f>
        <v>42.125435585093832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Sheet1!_FiltrDatabaze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Rada</dc:creator>
  <dc:description/>
  <cp:lastModifiedBy>Miroslav Rada</cp:lastModifiedBy>
  <cp:revision>2</cp:revision>
  <dcterms:created xsi:type="dcterms:W3CDTF">2019-11-12T09:05:14Z</dcterms:created>
  <dcterms:modified xsi:type="dcterms:W3CDTF">2021-05-03T11:58:06Z</dcterms:modified>
  <dc:language>cs-CZ</dc:language>
</cp:coreProperties>
</file>