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0_ncr:0_{B1A62AB8-84D8-41C7-8141-61A336D7A414}" xr6:coauthVersionLast="36" xr6:coauthVersionMax="36" xr10:uidLastSave="{00000000-0000-0000-0000-000000000000}"/>
  <bookViews>
    <workbookView xWindow="0" yWindow="0" windowWidth="28800" windowHeight="12225" xr2:uid="{A74E309E-5F0F-4574-853C-A4C60D4DD9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30" i="1"/>
  <c r="O30" i="1" s="1"/>
  <c r="L30" i="1"/>
  <c r="N30" i="1" s="1"/>
  <c r="M29" i="1"/>
  <c r="L29" i="1"/>
  <c r="L28" i="1"/>
  <c r="M27" i="1"/>
  <c r="L27" i="1"/>
  <c r="O29" i="1"/>
  <c r="N29" i="1"/>
  <c r="O28" i="1"/>
  <c r="N28" i="1"/>
  <c r="O27" i="1"/>
  <c r="N27" i="1"/>
  <c r="N21" i="1"/>
  <c r="O21" i="1" s="1"/>
  <c r="L18" i="1"/>
  <c r="M18" i="1" s="1"/>
  <c r="G14" i="1"/>
  <c r="G16" i="1" s="1"/>
  <c r="G15" i="1"/>
  <c r="K13" i="1"/>
  <c r="E23" i="1" s="1"/>
  <c r="E24" i="1" s="1"/>
  <c r="J13" i="1"/>
  <c r="F23" i="1" s="1"/>
  <c r="F24" i="1" s="1"/>
  <c r="K12" i="1"/>
  <c r="J12" i="1"/>
  <c r="G13" i="1" s="1"/>
  <c r="G21" i="1" l="1"/>
  <c r="G22" i="1" s="1"/>
  <c r="G23" i="1"/>
  <c r="G24" i="1" s="1"/>
  <c r="D14" i="1"/>
  <c r="D16" i="1" s="1"/>
  <c r="D21" i="1"/>
  <c r="D22" i="1" s="1"/>
  <c r="D23" i="1"/>
  <c r="D24" i="1" s="1"/>
  <c r="L19" i="1"/>
  <c r="M19" i="1" s="1"/>
  <c r="N18" i="1"/>
  <c r="O18" i="1" s="1"/>
  <c r="E14" i="1"/>
  <c r="E16" i="1" s="1"/>
  <c r="E21" i="1"/>
  <c r="E22" i="1" s="1"/>
  <c r="L20" i="1"/>
  <c r="M20" i="1" s="1"/>
  <c r="N19" i="1"/>
  <c r="O19" i="1" s="1"/>
  <c r="F14" i="1"/>
  <c r="F16" i="1" s="1"/>
  <c r="F21" i="1"/>
  <c r="F22" i="1" s="1"/>
  <c r="L21" i="1"/>
  <c r="M21" i="1" s="1"/>
  <c r="N20" i="1"/>
  <c r="O20" i="1" s="1"/>
  <c r="D13" i="1"/>
  <c r="D15" i="1" s="1"/>
  <c r="E13" i="1"/>
  <c r="E15" i="1" s="1"/>
  <c r="F13" i="1"/>
  <c r="F15" i="1" s="1"/>
</calcChain>
</file>

<file path=xl/sharedStrings.xml><?xml version="1.0" encoding="utf-8"?>
<sst xmlns="http://schemas.openxmlformats.org/spreadsheetml/2006/main" count="140" uniqueCount="25">
  <si>
    <t>Bach</t>
  </si>
  <si>
    <t>Strawinsky</t>
  </si>
  <si>
    <t>Hrac 1</t>
  </si>
  <si>
    <t>Typ 1 hrace 2</t>
  </si>
  <si>
    <t>Typ 2 hrace 2</t>
  </si>
  <si>
    <t>typ 2 hrace 1</t>
  </si>
  <si>
    <t>typ 1 hrace 1</t>
  </si>
  <si>
    <t>je nastvany</t>
  </si>
  <si>
    <t>není nastvany</t>
  </si>
  <si>
    <t>vyplaty pro typ 1 hrace 1</t>
  </si>
  <si>
    <t>t1h1</t>
  </si>
  <si>
    <t>B</t>
  </si>
  <si>
    <t>S</t>
  </si>
  <si>
    <t>t2h1</t>
  </si>
  <si>
    <t>t1h2</t>
  </si>
  <si>
    <t>t2h2</t>
  </si>
  <si>
    <t>h1t1</t>
  </si>
  <si>
    <t>h1t2</t>
  </si>
  <si>
    <t>h2t1</t>
  </si>
  <si>
    <t>h2t2</t>
  </si>
  <si>
    <t>hrac 1 je typu 1 s pravdepodobnosti</t>
  </si>
  <si>
    <t>hrac 2 je typu 1 s pravdepodobnosti</t>
  </si>
  <si>
    <t>vyplaty pro typ 2 hrace 1</t>
  </si>
  <si>
    <t>vyplaty pro typ 1 hrace 2</t>
  </si>
  <si>
    <t>vyplaty pro typ 2 hrace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</si>
</sst>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8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4777-9B68-4A4A-9AFB-B035D0FA70BC}">
  <dimension ref="A1:O30"/>
  <sheetViews>
    <sheetView tabSelected="1" topLeftCell="A4" zoomScale="130" zoomScaleNormal="130" workbookViewId="0">
      <selection activeCell="M21" activeCellId="7" sqref="N18 O18 N19 O19 M20 L20 L21 M21"/>
    </sheetView>
  </sheetViews>
  <sheetFormatPr defaultRowHeight="15" x14ac:dyDescent="0.25"/>
  <cols>
    <col min="4" max="4" width="10.42578125" customWidth="1"/>
  </cols>
  <sheetData>
    <row r="1" spans="1:15" ht="15.75" thickBot="1" x14ac:dyDescent="0.3">
      <c r="B1" t="s">
        <v>2</v>
      </c>
      <c r="C1" t="s">
        <v>3</v>
      </c>
      <c r="D1" t="s">
        <v>7</v>
      </c>
      <c r="E1" t="s">
        <v>4</v>
      </c>
      <c r="F1" t="s">
        <v>8</v>
      </c>
      <c r="J1" t="s">
        <v>2</v>
      </c>
      <c r="K1" t="s">
        <v>3</v>
      </c>
      <c r="L1" t="s">
        <v>7</v>
      </c>
      <c r="M1" t="s">
        <v>4</v>
      </c>
      <c r="N1" t="s">
        <v>8</v>
      </c>
    </row>
    <row r="2" spans="1:15" x14ac:dyDescent="0.25">
      <c r="A2" t="s">
        <v>6</v>
      </c>
      <c r="B2" s="1"/>
      <c r="C2" s="2" t="s">
        <v>0</v>
      </c>
      <c r="D2" s="3" t="s">
        <v>1</v>
      </c>
      <c r="E2" s="1"/>
      <c r="F2" s="2" t="s">
        <v>0</v>
      </c>
      <c r="G2" s="3" t="s">
        <v>1</v>
      </c>
      <c r="I2" t="s">
        <v>6</v>
      </c>
      <c r="J2" s="1"/>
      <c r="K2" s="2" t="s">
        <v>0</v>
      </c>
      <c r="L2" s="3" t="s">
        <v>1</v>
      </c>
      <c r="M2" s="1"/>
      <c r="N2" s="2" t="s">
        <v>0</v>
      </c>
      <c r="O2" s="3" t="s">
        <v>1</v>
      </c>
    </row>
    <row r="3" spans="1:15" x14ac:dyDescent="0.25">
      <c r="A3" t="s">
        <v>7</v>
      </c>
      <c r="B3" s="4" t="s">
        <v>0</v>
      </c>
      <c r="C3" s="10">
        <v>-1</v>
      </c>
      <c r="D3" s="11">
        <v>3</v>
      </c>
      <c r="E3" s="4" t="s">
        <v>0</v>
      </c>
      <c r="F3" s="10">
        <v>1</v>
      </c>
      <c r="G3" s="11">
        <v>1</v>
      </c>
      <c r="I3" t="s">
        <v>7</v>
      </c>
      <c r="J3" s="4" t="s">
        <v>0</v>
      </c>
      <c r="K3" s="10">
        <v>0</v>
      </c>
      <c r="L3" s="11">
        <v>1</v>
      </c>
      <c r="M3" s="4" t="s">
        <v>0</v>
      </c>
      <c r="N3" s="10">
        <v>1</v>
      </c>
      <c r="O3" s="11">
        <v>0</v>
      </c>
    </row>
    <row r="4" spans="1:15" ht="15.75" thickBot="1" x14ac:dyDescent="0.3">
      <c r="B4" s="7" t="s">
        <v>1</v>
      </c>
      <c r="C4" s="12">
        <v>1</v>
      </c>
      <c r="D4" s="13">
        <v>0</v>
      </c>
      <c r="E4" s="7" t="s">
        <v>1</v>
      </c>
      <c r="F4" s="12">
        <v>1</v>
      </c>
      <c r="G4" s="13">
        <v>0</v>
      </c>
      <c r="J4" s="7" t="s">
        <v>1</v>
      </c>
      <c r="K4" s="12">
        <v>3</v>
      </c>
      <c r="L4" s="13">
        <v>-1</v>
      </c>
      <c r="M4" s="7" t="s">
        <v>1</v>
      </c>
      <c r="N4" s="12">
        <v>0</v>
      </c>
      <c r="O4" s="13">
        <v>2.5</v>
      </c>
    </row>
    <row r="5" spans="1:15" x14ac:dyDescent="0.25">
      <c r="A5" t="s">
        <v>5</v>
      </c>
      <c r="B5" s="1"/>
      <c r="C5" s="2" t="s">
        <v>0</v>
      </c>
      <c r="D5" s="3" t="s">
        <v>1</v>
      </c>
      <c r="E5" s="1"/>
      <c r="F5" s="2" t="s">
        <v>0</v>
      </c>
      <c r="G5" s="3" t="s">
        <v>1</v>
      </c>
      <c r="I5" t="s">
        <v>5</v>
      </c>
      <c r="J5" s="1"/>
      <c r="K5" s="2" t="s">
        <v>0</v>
      </c>
      <c r="L5" s="3" t="s">
        <v>1</v>
      </c>
      <c r="M5" s="1"/>
      <c r="N5" s="2" t="s">
        <v>0</v>
      </c>
      <c r="O5" s="3" t="s">
        <v>1</v>
      </c>
    </row>
    <row r="6" spans="1:15" x14ac:dyDescent="0.25">
      <c r="A6" t="s">
        <v>8</v>
      </c>
      <c r="B6" s="4" t="s">
        <v>0</v>
      </c>
      <c r="C6" s="10">
        <v>2</v>
      </c>
      <c r="D6" s="11">
        <v>0</v>
      </c>
      <c r="E6" s="4" t="s">
        <v>0</v>
      </c>
      <c r="F6" s="10">
        <v>3</v>
      </c>
      <c r="G6" s="11">
        <v>0</v>
      </c>
      <c r="I6" t="s">
        <v>8</v>
      </c>
      <c r="J6" s="4" t="s">
        <v>0</v>
      </c>
      <c r="K6" s="10">
        <v>-1</v>
      </c>
      <c r="L6" s="11">
        <v>3</v>
      </c>
      <c r="M6" s="4" t="s">
        <v>0</v>
      </c>
      <c r="N6" s="10">
        <v>1.5</v>
      </c>
      <c r="O6" s="11">
        <v>0</v>
      </c>
    </row>
    <row r="7" spans="1:15" ht="15.75" thickBot="1" x14ac:dyDescent="0.3">
      <c r="B7" s="7" t="s">
        <v>1</v>
      </c>
      <c r="C7" s="12">
        <v>0</v>
      </c>
      <c r="D7" s="13">
        <v>0.5</v>
      </c>
      <c r="E7" s="7" t="s">
        <v>1</v>
      </c>
      <c r="F7" s="12">
        <v>0</v>
      </c>
      <c r="G7" s="13">
        <v>1</v>
      </c>
      <c r="J7" s="7" t="s">
        <v>1</v>
      </c>
      <c r="K7" s="12">
        <v>1</v>
      </c>
      <c r="L7" s="13">
        <v>0</v>
      </c>
      <c r="M7" s="7" t="s">
        <v>1</v>
      </c>
      <c r="N7" s="12">
        <v>0</v>
      </c>
      <c r="O7" s="13">
        <v>4</v>
      </c>
    </row>
    <row r="9" spans="1:15" x14ac:dyDescent="0.25">
      <c r="J9" t="s">
        <v>20</v>
      </c>
      <c r="N9" s="14">
        <v>0.44</v>
      </c>
    </row>
    <row r="10" spans="1:15" x14ac:dyDescent="0.25">
      <c r="A10" t="s">
        <v>9</v>
      </c>
      <c r="J10" t="s">
        <v>21</v>
      </c>
      <c r="N10" s="14">
        <v>0.87</v>
      </c>
    </row>
    <row r="11" spans="1:15" x14ac:dyDescent="0.25">
      <c r="C11" t="s">
        <v>14</v>
      </c>
      <c r="D11" t="s">
        <v>11</v>
      </c>
      <c r="E11" t="s">
        <v>11</v>
      </c>
      <c r="F11" t="s">
        <v>12</v>
      </c>
      <c r="G11" t="s">
        <v>12</v>
      </c>
      <c r="J11" t="s">
        <v>18</v>
      </c>
      <c r="K11" t="s">
        <v>19</v>
      </c>
    </row>
    <row r="12" spans="1:15" ht="15.75" thickBot="1" x14ac:dyDescent="0.3">
      <c r="A12" t="s">
        <v>10</v>
      </c>
      <c r="B12" t="s">
        <v>13</v>
      </c>
      <c r="C12" t="s">
        <v>15</v>
      </c>
      <c r="D12" t="s">
        <v>11</v>
      </c>
      <c r="E12" t="s">
        <v>12</v>
      </c>
      <c r="F12" t="s">
        <v>11</v>
      </c>
      <c r="G12" t="s">
        <v>12</v>
      </c>
      <c r="I12" t="s">
        <v>16</v>
      </c>
      <c r="J12">
        <f>0.44*0.87</f>
        <v>0.38279999999999997</v>
      </c>
      <c r="K12">
        <f>N9*(1-N10)</f>
        <v>5.7200000000000001E-2</v>
      </c>
    </row>
    <row r="13" spans="1:15" x14ac:dyDescent="0.25">
      <c r="A13" t="s">
        <v>11</v>
      </c>
      <c r="B13" t="s">
        <v>11</v>
      </c>
      <c r="D13" s="1">
        <f>(J12*C3+K12*F3)/N9</f>
        <v>-0.74</v>
      </c>
      <c r="E13" s="2">
        <f>(J12*C3+K12*G3)/N9</f>
        <v>-0.74</v>
      </c>
      <c r="F13" s="19">
        <f>(J12*D3+K12*F3)/N9</f>
        <v>2.7399999999999993</v>
      </c>
      <c r="G13" s="20">
        <f>(J12*D3+K12*G3)/N9</f>
        <v>2.7399999999999993</v>
      </c>
      <c r="I13" t="s">
        <v>17</v>
      </c>
      <c r="J13">
        <f>(1-N9)*N10</f>
        <v>0.48720000000000002</v>
      </c>
      <c r="K13">
        <f>(1-N9)*(1-N10)</f>
        <v>7.2800000000000004E-2</v>
      </c>
    </row>
    <row r="14" spans="1:15" x14ac:dyDescent="0.25">
      <c r="A14" t="s">
        <v>12</v>
      </c>
      <c r="B14" t="s">
        <v>11</v>
      </c>
      <c r="D14" s="15">
        <f>(J12*C4+K12*F4)/N9</f>
        <v>0.99999999999999989</v>
      </c>
      <c r="E14" s="17">
        <f>(C4*J12+G4*K12)/N9</f>
        <v>0.86999999999999988</v>
      </c>
      <c r="F14" s="5">
        <f>(J12*D4+K12*F4)/N9</f>
        <v>0.13</v>
      </c>
      <c r="G14" s="6">
        <f>(J12*D4+K12*G4)/N9</f>
        <v>0</v>
      </c>
    </row>
    <row r="15" spans="1:15" x14ac:dyDescent="0.25">
      <c r="A15" t="s">
        <v>11</v>
      </c>
      <c r="B15" t="s">
        <v>12</v>
      </c>
      <c r="D15" s="4">
        <f>D13</f>
        <v>-0.74</v>
      </c>
      <c r="E15" s="5">
        <f>E13</f>
        <v>-0.74</v>
      </c>
      <c r="F15" s="17">
        <f>F13</f>
        <v>2.7399999999999993</v>
      </c>
      <c r="G15" s="21">
        <f>G13</f>
        <v>2.7399999999999993</v>
      </c>
      <c r="I15" t="s">
        <v>23</v>
      </c>
    </row>
    <row r="16" spans="1:15" ht="15.75" thickBot="1" x14ac:dyDescent="0.3">
      <c r="A16" t="s">
        <v>12</v>
      </c>
      <c r="B16" t="s">
        <v>12</v>
      </c>
      <c r="D16" s="16">
        <f>D14</f>
        <v>0.99999999999999989</v>
      </c>
      <c r="E16" s="18">
        <f>E14</f>
        <v>0.86999999999999988</v>
      </c>
      <c r="F16" s="8">
        <f>F14</f>
        <v>0.13</v>
      </c>
      <c r="G16" s="9">
        <f>G14</f>
        <v>0</v>
      </c>
      <c r="K16" t="s">
        <v>14</v>
      </c>
      <c r="L16" t="s">
        <v>11</v>
      </c>
      <c r="M16" t="s">
        <v>11</v>
      </c>
      <c r="N16" t="s">
        <v>12</v>
      </c>
      <c r="O16" t="s">
        <v>12</v>
      </c>
    </row>
    <row r="17" spans="1:15" ht="15.75" thickBot="1" x14ac:dyDescent="0.3">
      <c r="I17" t="s">
        <v>10</v>
      </c>
      <c r="J17" t="s">
        <v>13</v>
      </c>
      <c r="K17" t="s">
        <v>15</v>
      </c>
      <c r="L17" t="s">
        <v>11</v>
      </c>
      <c r="M17" t="s">
        <v>12</v>
      </c>
      <c r="N17" t="s">
        <v>11</v>
      </c>
      <c r="O17" t="s">
        <v>12</v>
      </c>
    </row>
    <row r="18" spans="1:15" x14ac:dyDescent="0.25">
      <c r="A18" t="s">
        <v>22</v>
      </c>
      <c r="I18" t="s">
        <v>11</v>
      </c>
      <c r="J18" t="s">
        <v>11</v>
      </c>
      <c r="L18" s="1">
        <f>(K3*J12+J13*K6)/N10</f>
        <v>-0.56000000000000005</v>
      </c>
      <c r="M18" s="2">
        <f>L18</f>
        <v>-0.56000000000000005</v>
      </c>
      <c r="N18" s="19">
        <f>(L3*J12+J13*L6)/N10</f>
        <v>2.12</v>
      </c>
      <c r="O18" s="20">
        <f>N18</f>
        <v>2.12</v>
      </c>
    </row>
    <row r="19" spans="1:15" x14ac:dyDescent="0.25">
      <c r="C19" t="s">
        <v>14</v>
      </c>
      <c r="D19" t="s">
        <v>11</v>
      </c>
      <c r="E19" t="s">
        <v>11</v>
      </c>
      <c r="F19" t="s">
        <v>12</v>
      </c>
      <c r="G19" t="s">
        <v>12</v>
      </c>
      <c r="I19" t="s">
        <v>12</v>
      </c>
      <c r="J19" t="s">
        <v>11</v>
      </c>
      <c r="L19" s="4">
        <f>(K4*J12+J13*K6)/N10</f>
        <v>0.75999999999999979</v>
      </c>
      <c r="M19" s="5">
        <f>L19</f>
        <v>0.75999999999999979</v>
      </c>
      <c r="N19" s="17">
        <f>(L4*J12+J13*L6)/N10</f>
        <v>1.24</v>
      </c>
      <c r="O19" s="21">
        <f>N19</f>
        <v>1.24</v>
      </c>
    </row>
    <row r="20" spans="1:15" ht="15.75" thickBot="1" x14ac:dyDescent="0.3">
      <c r="A20" t="s">
        <v>10</v>
      </c>
      <c r="B20" t="s">
        <v>13</v>
      </c>
      <c r="C20" t="s">
        <v>15</v>
      </c>
      <c r="D20" t="s">
        <v>11</v>
      </c>
      <c r="E20" t="s">
        <v>12</v>
      </c>
      <c r="F20" t="s">
        <v>11</v>
      </c>
      <c r="G20" t="s">
        <v>12</v>
      </c>
      <c r="I20" t="s">
        <v>11</v>
      </c>
      <c r="J20" t="s">
        <v>12</v>
      </c>
      <c r="L20" s="15">
        <f>(K3*J12+J13*K7)/N10</f>
        <v>0.56000000000000005</v>
      </c>
      <c r="M20" s="17">
        <f>L20</f>
        <v>0.56000000000000005</v>
      </c>
      <c r="N20" s="5">
        <f>(L3*J12+J13*L7)/N10</f>
        <v>0.43999999999999995</v>
      </c>
      <c r="O20" s="6">
        <f>N20</f>
        <v>0.43999999999999995</v>
      </c>
    </row>
    <row r="21" spans="1:15" ht="15.75" thickBot="1" x14ac:dyDescent="0.3">
      <c r="A21" t="s">
        <v>11</v>
      </c>
      <c r="B21" t="s">
        <v>11</v>
      </c>
      <c r="D21" s="22">
        <f>(J13*C6+K13*F6)/N(1-N9)</f>
        <v>2.13</v>
      </c>
      <c r="E21" s="19">
        <f>(J13*C6+K13*G6)/N(1-N9)</f>
        <v>1.74</v>
      </c>
      <c r="F21" s="2">
        <f>(J13*D6+K13*F6)/N(1-N9)</f>
        <v>0.38999999999999996</v>
      </c>
      <c r="G21" s="3">
        <f>(J13*D6+K13*G6)/N(1-N9)</f>
        <v>0</v>
      </c>
      <c r="I21" t="s">
        <v>12</v>
      </c>
      <c r="J21" t="s">
        <v>12</v>
      </c>
      <c r="L21" s="16">
        <f>(K4*J12+J13*K7)/N10</f>
        <v>1.88</v>
      </c>
      <c r="M21" s="18">
        <f>L21</f>
        <v>1.88</v>
      </c>
      <c r="N21" s="8">
        <f>(L4*J12+J13*L7)/N10</f>
        <v>-0.43999999999999995</v>
      </c>
      <c r="O21" s="9">
        <f>N21</f>
        <v>-0.43999999999999995</v>
      </c>
    </row>
    <row r="22" spans="1:15" x14ac:dyDescent="0.25">
      <c r="A22" t="s">
        <v>12</v>
      </c>
      <c r="B22" t="s">
        <v>11</v>
      </c>
      <c r="D22" s="15">
        <f>D21</f>
        <v>2.13</v>
      </c>
      <c r="E22" s="17">
        <f>E21</f>
        <v>1.74</v>
      </c>
      <c r="F22" s="5">
        <f>F21</f>
        <v>0.38999999999999996</v>
      </c>
      <c r="G22" s="6">
        <f>G21</f>
        <v>0</v>
      </c>
    </row>
    <row r="23" spans="1:15" x14ac:dyDescent="0.25">
      <c r="A23" t="s">
        <v>11</v>
      </c>
      <c r="B23" t="s">
        <v>12</v>
      </c>
      <c r="D23" s="4">
        <f>(J13*C7+K13*F7)/N(1-N9)</f>
        <v>0</v>
      </c>
      <c r="E23" s="5">
        <f>(C7*J13+G7*K13)/N(1-N9)</f>
        <v>0.13</v>
      </c>
      <c r="F23" s="17">
        <f>(J13*D7+K13*F7)/N(1-N9)</f>
        <v>0.435</v>
      </c>
      <c r="G23" s="21">
        <f>(J13*D7+K13*G7)/N(1-N9)</f>
        <v>0.56499999999999995</v>
      </c>
    </row>
    <row r="24" spans="1:15" ht="15.75" thickBot="1" x14ac:dyDescent="0.3">
      <c r="A24" t="s">
        <v>12</v>
      </c>
      <c r="B24" t="s">
        <v>12</v>
      </c>
      <c r="D24" s="7">
        <f>D23</f>
        <v>0</v>
      </c>
      <c r="E24" s="8">
        <f>E23</f>
        <v>0.13</v>
      </c>
      <c r="F24" s="18">
        <f>F23</f>
        <v>0.435</v>
      </c>
      <c r="G24" s="23">
        <f>G23</f>
        <v>0.56499999999999995</v>
      </c>
      <c r="I24" t="s">
        <v>24</v>
      </c>
    </row>
    <row r="25" spans="1:15" x14ac:dyDescent="0.25">
      <c r="K25" t="s">
        <v>14</v>
      </c>
      <c r="L25" t="s">
        <v>11</v>
      </c>
      <c r="M25" t="s">
        <v>11</v>
      </c>
      <c r="N25" t="s">
        <v>12</v>
      </c>
      <c r="O25" t="s">
        <v>12</v>
      </c>
    </row>
    <row r="26" spans="1:15" ht="15.75" thickBot="1" x14ac:dyDescent="0.3">
      <c r="I26" t="s">
        <v>10</v>
      </c>
      <c r="J26" t="s">
        <v>13</v>
      </c>
      <c r="K26" t="s">
        <v>15</v>
      </c>
      <c r="L26" t="s">
        <v>11</v>
      </c>
      <c r="M26" t="s">
        <v>12</v>
      </c>
      <c r="N26" t="s">
        <v>11</v>
      </c>
      <c r="O26" t="s">
        <v>12</v>
      </c>
    </row>
    <row r="27" spans="1:15" x14ac:dyDescent="0.25">
      <c r="I27" t="s">
        <v>11</v>
      </c>
      <c r="J27" t="s">
        <v>11</v>
      </c>
      <c r="L27" s="22">
        <f>(N3*K12+K13*N6)/(1-N10)</f>
        <v>1.2799999999999998</v>
      </c>
      <c r="M27" s="2">
        <f>(O3*K12+K13*O6)/(1-N10)</f>
        <v>0</v>
      </c>
      <c r="N27" s="19">
        <f>L27</f>
        <v>1.2799999999999998</v>
      </c>
      <c r="O27" s="3">
        <f>M27</f>
        <v>0</v>
      </c>
    </row>
    <row r="28" spans="1:15" x14ac:dyDescent="0.25">
      <c r="I28" t="s">
        <v>12</v>
      </c>
      <c r="J28" t="s">
        <v>11</v>
      </c>
      <c r="L28" s="4">
        <f>(N4*K12+K13*N6)/(1-N10)</f>
        <v>0.84</v>
      </c>
      <c r="M28" s="17">
        <f>(O4*K12+K13*O6)/(1-N10)</f>
        <v>1.1000000000000001</v>
      </c>
      <c r="N28" s="5">
        <f>L28</f>
        <v>0.84</v>
      </c>
      <c r="O28" s="21">
        <f>M28</f>
        <v>1.1000000000000001</v>
      </c>
    </row>
    <row r="29" spans="1:15" x14ac:dyDescent="0.25">
      <c r="I29" t="s">
        <v>11</v>
      </c>
      <c r="J29" t="s">
        <v>12</v>
      </c>
      <c r="L29" s="4">
        <f>(N3*K12+K13*N7)/(1-N10)</f>
        <v>0.44</v>
      </c>
      <c r="M29" s="17">
        <f>(O3*K12+K13*O7)/(1-N10)</f>
        <v>2.2400000000000002</v>
      </c>
      <c r="N29" s="5">
        <f>L29</f>
        <v>0.44</v>
      </c>
      <c r="O29" s="21">
        <f>M29</f>
        <v>2.2400000000000002</v>
      </c>
    </row>
    <row r="30" spans="1:15" ht="15.75" thickBot="1" x14ac:dyDescent="0.3">
      <c r="I30" t="s">
        <v>12</v>
      </c>
      <c r="J30" t="s">
        <v>12</v>
      </c>
      <c r="L30" s="7">
        <f>(N4*K12+K13*N7)/(1-N10)</f>
        <v>0</v>
      </c>
      <c r="M30" s="18">
        <f>(O4*K12+K13*O7)/(1-N10)</f>
        <v>3.3400000000000003</v>
      </c>
      <c r="N30" s="8">
        <f>L30</f>
        <v>0</v>
      </c>
      <c r="O30" s="23">
        <f>M30</f>
        <v>3.3400000000000003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2022-04-11T12:56:41Z</dcterms:created>
  <dcterms:modified xsi:type="dcterms:W3CDTF">2022-04-11T14:09:19Z</dcterms:modified>
</cp:coreProperties>
</file>