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List1" sheetId="1" state="visible" r:id="rId2"/>
    <sheet name="List2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<sst xmlns="http://schemas.openxmlformats.org/spreadsheetml/2006/main" count="92" uniqueCount="32">
  <si>
    <t xml:space="preserve">fotbal</t>
  </si>
  <si>
    <t xml:space="preserve">nákupy</t>
  </si>
  <si>
    <t xml:space="preserve">A^11</t>
  </si>
  <si>
    <t xml:space="preserve">A^12</t>
  </si>
  <si>
    <t xml:space="preserve">B^11</t>
  </si>
  <si>
    <t xml:space="preserve">B^12</t>
  </si>
  <si>
    <t xml:space="preserve">v1</t>
  </si>
  <si>
    <t xml:space="preserve">D</t>
  </si>
  <si>
    <t xml:space="preserve">v2</t>
  </si>
  <si>
    <t xml:space="preserve">M</t>
  </si>
  <si>
    <t xml:space="preserve">p1</t>
  </si>
  <si>
    <t xml:space="preserve">R</t>
  </si>
  <si>
    <t xml:space="preserve">A^21</t>
  </si>
  <si>
    <t xml:space="preserve">A^22</t>
  </si>
  <si>
    <t xml:space="preserve">B^21</t>
  </si>
  <si>
    <t xml:space="preserve">B^22</t>
  </si>
  <si>
    <t xml:space="preserve">p2</t>
  </si>
  <si>
    <t xml:space="preserve">p</t>
  </si>
  <si>
    <t xml:space="preserve">Idea řešení v ryzích strategiích:</t>
  </si>
  <si>
    <t xml:space="preserve">Pojďme si vypsat VŠECHNA možná přiřazení strategií typům a dívat se na ně zvlášť. </t>
  </si>
  <si>
    <t xml:space="preserve">Zde každý z hráčů kóduje ekvilibrium pomocí dvou ryzích strategíí, jednu pro typ 1, jednu pro typ 2. Každý z hráčů má tedy 2^2 = 4 přiřazení.</t>
  </si>
  <si>
    <t xml:space="preserve">Pojďme tedy uvažovat všech 16 kombinací dvojic strategií a dívat se na problém jako na hru 4 hráčů (viz slidy).</t>
  </si>
  <si>
    <t xml:space="preserve">radek typ 1</t>
  </si>
  <si>
    <t xml:space="preserve">radek typ 2</t>
  </si>
  <si>
    <t xml:space="preserve">sloupec typ 1</t>
  </si>
  <si>
    <t xml:space="preserve">sloupec typ 2</t>
  </si>
  <si>
    <t xml:space="preserve">f</t>
  </si>
  <si>
    <t xml:space="preserve">n</t>
  </si>
  <si>
    <t xml:space="preserve">manzel typu 1 </t>
  </si>
  <si>
    <t xml:space="preserve">manzel typu 2</t>
  </si>
  <si>
    <t xml:space="preserve">manzelka typu 1 </t>
  </si>
  <si>
    <t xml:space="preserve">manzelka typu 2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</si>
</sst>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11"/>
      <color rgb="FF305496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65911"/>
        <bgColor rgb="FF993300"/>
      </patternFill>
    </fill>
    <fill>
      <patternFill patternType="solid">
        <fgColor rgb="FFFFD966"/>
        <bgColor rgb="FFFFFF99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966"/>
      <rgbColor rgb="FF3366FF"/>
      <rgbColor rgb="FF33CCCC"/>
      <rgbColor rgb="FF99CC00"/>
      <rgbColor rgb="FFFFCC00"/>
      <rgbColor rgb="FFFF9900"/>
      <rgbColor rgb="FFC6591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05496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8.69140625" defaultRowHeight="15" zeroHeight="false" outlineLevelRow="0" outlineLevelCol="0"/>
  <cols>
    <col collapsed="false" customWidth="true" hidden="false" outlineLevel="0" max="2" min="2" style="1" width="5.57"/>
    <col collapsed="false" customWidth="true" hidden="false" outlineLevel="0" max="3" min="3" style="1" width="6.98"/>
    <col collapsed="false" customWidth="true" hidden="false" outlineLevel="0" max="4" min="4" style="1" width="5.39"/>
    <col collapsed="false" customWidth="true" hidden="false" outlineLevel="0" max="16" min="5" style="1" width="3.99"/>
    <col collapsed="false" customWidth="true" hidden="false" outlineLevel="0" max="17" min="17" style="1" width="7.6"/>
    <col collapsed="false" customWidth="true" hidden="false" outlineLevel="0" max="18" min="18" style="1" width="3.99"/>
  </cols>
  <sheetData>
    <row r="1" customFormat="false" ht="15" hidden="false" customHeight="false" outlineLevel="0" collapsed="false">
      <c r="B1" s="1" t="s">
        <v>0</v>
      </c>
      <c r="C1" s="1" t="s">
        <v>1</v>
      </c>
      <c r="D1" s="1" t="s">
        <v>0</v>
      </c>
      <c r="E1" s="1" t="s">
        <v>1</v>
      </c>
      <c r="G1" s="1" t="s">
        <v>0</v>
      </c>
      <c r="H1" s="1" t="s">
        <v>1</v>
      </c>
      <c r="I1" s="1" t="s">
        <v>0</v>
      </c>
      <c r="J1" s="1" t="s">
        <v>1</v>
      </c>
    </row>
    <row r="2" customFormat="false" ht="13.8" hidden="false" customHeight="false" outlineLevel="0" collapsed="false">
      <c r="B2" s="2" t="s">
        <v>2</v>
      </c>
      <c r="C2" s="3"/>
      <c r="D2" s="2" t="s">
        <v>3</v>
      </c>
      <c r="E2" s="4"/>
      <c r="G2" s="2" t="s">
        <v>4</v>
      </c>
      <c r="H2" s="3"/>
      <c r="I2" s="2" t="s">
        <v>5</v>
      </c>
      <c r="J2" s="4"/>
      <c r="P2" s="1" t="s">
        <v>6</v>
      </c>
      <c r="Q2" s="1" t="n">
        <f aca="false">1+T2/40</f>
        <v>1.375</v>
      </c>
      <c r="S2" s="0" t="s">
        <v>7</v>
      </c>
      <c r="T2" s="0" t="n">
        <v>15</v>
      </c>
    </row>
    <row r="3" customFormat="false" ht="13.8" hidden="false" customHeight="false" outlineLevel="0" collapsed="false">
      <c r="A3" s="1" t="s">
        <v>0</v>
      </c>
      <c r="B3" s="5" t="n">
        <f aca="false">Q2</f>
        <v>1.375</v>
      </c>
      <c r="C3" s="6" t="n">
        <v>0</v>
      </c>
      <c r="D3" s="5" t="n">
        <f aca="false">B3</f>
        <v>1.375</v>
      </c>
      <c r="E3" s="7" t="n">
        <f aca="false">C3</f>
        <v>0</v>
      </c>
      <c r="F3" s="1" t="s">
        <v>0</v>
      </c>
      <c r="G3" s="5" t="n">
        <v>1</v>
      </c>
      <c r="H3" s="6" t="n">
        <v>0</v>
      </c>
      <c r="I3" s="5" t="n">
        <v>0</v>
      </c>
      <c r="J3" s="7" t="n">
        <v>1</v>
      </c>
      <c r="P3" s="1" t="s">
        <v>8</v>
      </c>
      <c r="Q3" s="1" t="n">
        <f aca="false">1+T3/15</f>
        <v>1.53333333333333</v>
      </c>
      <c r="S3" s="0" t="s">
        <v>9</v>
      </c>
      <c r="T3" s="0" t="n">
        <v>8</v>
      </c>
    </row>
    <row r="4" customFormat="false" ht="13.8" hidden="false" customHeight="false" outlineLevel="0" collapsed="false">
      <c r="A4" s="1" t="s">
        <v>1</v>
      </c>
      <c r="B4" s="5" t="n">
        <v>0</v>
      </c>
      <c r="C4" s="6" t="n">
        <v>1</v>
      </c>
      <c r="D4" s="5" t="n">
        <f aca="false">B4</f>
        <v>0</v>
      </c>
      <c r="E4" s="7" t="n">
        <f aca="false">C4</f>
        <v>1</v>
      </c>
      <c r="F4" s="1" t="s">
        <v>1</v>
      </c>
      <c r="G4" s="5" t="n">
        <f aca="false">Q2/2</f>
        <v>0.6875</v>
      </c>
      <c r="H4" s="6" t="n">
        <v>2</v>
      </c>
      <c r="I4" s="5" t="n">
        <v>2</v>
      </c>
      <c r="J4" s="7" t="n">
        <f aca="false">Q3/2</f>
        <v>0.766666666666667</v>
      </c>
      <c r="P4" s="1" t="s">
        <v>10</v>
      </c>
      <c r="Q4" s="1" t="n">
        <f aca="false">(T4-1900)/200</f>
        <v>0.5</v>
      </c>
      <c r="S4" s="0" t="s">
        <v>11</v>
      </c>
      <c r="T4" s="0" t="n">
        <v>2000</v>
      </c>
    </row>
    <row r="5" customFormat="false" ht="13.8" hidden="false" customHeight="false" outlineLevel="0" collapsed="false">
      <c r="B5" s="2" t="s">
        <v>12</v>
      </c>
      <c r="C5" s="3"/>
      <c r="D5" s="2" t="s">
        <v>13</v>
      </c>
      <c r="E5" s="4"/>
      <c r="G5" s="2" t="s">
        <v>14</v>
      </c>
      <c r="H5" s="3"/>
      <c r="I5" s="2" t="s">
        <v>15</v>
      </c>
      <c r="J5" s="4"/>
      <c r="P5" s="1" t="s">
        <v>16</v>
      </c>
      <c r="Q5" s="1" t="n">
        <f aca="false">1-Q4</f>
        <v>0.5</v>
      </c>
    </row>
    <row r="6" customFormat="false" ht="13.8" hidden="false" customHeight="false" outlineLevel="0" collapsed="false">
      <c r="A6" s="1" t="s">
        <v>0</v>
      </c>
      <c r="B6" s="5" t="n">
        <v>0</v>
      </c>
      <c r="C6" s="6" t="n">
        <f aca="false">Q3</f>
        <v>1.53333333333333</v>
      </c>
      <c r="D6" s="5" t="n">
        <f aca="false">B6</f>
        <v>0</v>
      </c>
      <c r="E6" s="7" t="n">
        <f aca="false">C6</f>
        <v>1.53333333333333</v>
      </c>
      <c r="F6" s="1" t="s">
        <v>0</v>
      </c>
      <c r="G6" s="5" t="n">
        <f aca="false">G3</f>
        <v>1</v>
      </c>
      <c r="H6" s="6" t="n">
        <f aca="false">H3</f>
        <v>0</v>
      </c>
      <c r="I6" s="5" t="n">
        <f aca="false">I3</f>
        <v>0</v>
      </c>
      <c r="J6" s="6" t="n">
        <f aca="false">J3</f>
        <v>1</v>
      </c>
    </row>
    <row r="7" customFormat="false" ht="13.8" hidden="false" customHeight="false" outlineLevel="0" collapsed="false">
      <c r="A7" s="1" t="s">
        <v>1</v>
      </c>
      <c r="B7" s="8" t="n">
        <v>1</v>
      </c>
      <c r="C7" s="9" t="n">
        <v>0</v>
      </c>
      <c r="D7" s="5" t="n">
        <f aca="false">B7</f>
        <v>1</v>
      </c>
      <c r="E7" s="7" t="n">
        <f aca="false">C7</f>
        <v>0</v>
      </c>
      <c r="F7" s="1" t="s">
        <v>1</v>
      </c>
      <c r="G7" s="8" t="n">
        <f aca="false">G4</f>
        <v>0.6875</v>
      </c>
      <c r="H7" s="9" t="n">
        <f aca="false">H4</f>
        <v>2</v>
      </c>
      <c r="I7" s="8" t="n">
        <f aca="false">I4</f>
        <v>2</v>
      </c>
      <c r="J7" s="9" t="n">
        <f aca="false">J4</f>
        <v>0.766666666666667</v>
      </c>
    </row>
    <row r="9" customFormat="false" ht="15" hidden="false" customHeight="false" outlineLevel="0" collapsed="false">
      <c r="B9" s="2" t="s">
        <v>17</v>
      </c>
      <c r="C9" s="4"/>
    </row>
    <row r="10" customFormat="false" ht="15" hidden="false" customHeight="false" outlineLevel="0" collapsed="false">
      <c r="B10" s="5" t="n">
        <f aca="false">Q4^2</f>
        <v>0.25</v>
      </c>
      <c r="C10" s="7" t="n">
        <f aca="false">Q4*Q5</f>
        <v>0.25</v>
      </c>
    </row>
    <row r="11" customFormat="false" ht="15" hidden="false" customHeight="false" outlineLevel="0" collapsed="false">
      <c r="B11" s="8" t="n">
        <f aca="false">Q4*Q5</f>
        <v>0.25</v>
      </c>
      <c r="C11" s="10" t="n">
        <f aca="false">Q5^2</f>
        <v>0.25</v>
      </c>
    </row>
    <row r="14" customFormat="false" ht="15" hidden="false" customHeight="false" outlineLevel="0" collapsed="false">
      <c r="A14" s="11" t="s">
        <v>18</v>
      </c>
    </row>
    <row r="15" customFormat="false" ht="15" hidden="false" customHeight="false" outlineLevel="0" collapsed="false">
      <c r="A15" s="1" t="s">
        <v>19</v>
      </c>
    </row>
    <row r="16" customFormat="false" ht="15" hidden="false" customHeight="false" outlineLevel="0" collapsed="false">
      <c r="A16" s="1" t="s">
        <v>20</v>
      </c>
    </row>
    <row r="17" customFormat="false" ht="15" hidden="false" customHeight="false" outlineLevel="0" collapsed="false">
      <c r="A17" s="1" t="s">
        <v>21</v>
      </c>
    </row>
    <row r="18" customFormat="false" ht="15" hidden="false" customHeight="false" outlineLevel="0" collapsed="false">
      <c r="C18" s="1" t="s">
        <v>22</v>
      </c>
      <c r="G18" s="1" t="s">
        <v>23</v>
      </c>
      <c r="K18" s="1" t="s">
        <v>24</v>
      </c>
      <c r="O18" s="1" t="s">
        <v>25</v>
      </c>
    </row>
    <row r="19" customFormat="false" ht="15" hidden="false" customHeight="false" outlineLevel="0" collapsed="false">
      <c r="C19" s="1" t="s">
        <v>26</v>
      </c>
      <c r="D19" s="1" t="s">
        <v>26</v>
      </c>
      <c r="E19" s="1" t="s">
        <v>27</v>
      </c>
      <c r="F19" s="1" t="s">
        <v>27</v>
      </c>
      <c r="G19" s="1" t="s">
        <v>26</v>
      </c>
      <c r="H19" s="1" t="s">
        <v>26</v>
      </c>
      <c r="I19" s="1" t="s">
        <v>27</v>
      </c>
      <c r="J19" s="1" t="s">
        <v>27</v>
      </c>
      <c r="K19" s="1" t="s">
        <v>26</v>
      </c>
      <c r="L19" s="1" t="s">
        <v>26</v>
      </c>
      <c r="M19" s="1" t="s">
        <v>27</v>
      </c>
      <c r="N19" s="1" t="s">
        <v>27</v>
      </c>
      <c r="O19" s="1" t="s">
        <v>26</v>
      </c>
      <c r="P19" s="1" t="s">
        <v>26</v>
      </c>
      <c r="Q19" s="1" t="s">
        <v>27</v>
      </c>
      <c r="R19" s="1" t="s">
        <v>27</v>
      </c>
    </row>
    <row r="20" customFormat="false" ht="15" hidden="false" customHeight="false" outlineLevel="0" collapsed="false">
      <c r="C20" s="1" t="s">
        <v>26</v>
      </c>
      <c r="D20" s="1" t="s">
        <v>27</v>
      </c>
      <c r="E20" s="1" t="s">
        <v>26</v>
      </c>
      <c r="F20" s="1" t="s">
        <v>27</v>
      </c>
      <c r="G20" s="1" t="s">
        <v>26</v>
      </c>
      <c r="H20" s="1" t="s">
        <v>27</v>
      </c>
      <c r="I20" s="1" t="s">
        <v>26</v>
      </c>
      <c r="J20" s="1" t="s">
        <v>27</v>
      </c>
      <c r="K20" s="1" t="s">
        <v>26</v>
      </c>
      <c r="L20" s="1" t="s">
        <v>27</v>
      </c>
      <c r="M20" s="1" t="s">
        <v>26</v>
      </c>
      <c r="N20" s="1" t="s">
        <v>27</v>
      </c>
      <c r="O20" s="1" t="s">
        <v>26</v>
      </c>
      <c r="P20" s="1" t="s">
        <v>27</v>
      </c>
      <c r="Q20" s="1" t="s">
        <v>26</v>
      </c>
      <c r="R20" s="1" t="s">
        <v>27</v>
      </c>
    </row>
    <row r="21" customFormat="false" ht="15" hidden="false" customHeight="false" outlineLevel="0" collapsed="false">
      <c r="A21" s="1" t="s">
        <v>26</v>
      </c>
      <c r="B21" s="1" t="s">
        <v>26</v>
      </c>
      <c r="C21" s="2" t="n">
        <f aca="false">(B10*B3+C10*D3)/(B10+C10)</f>
        <v>1.375</v>
      </c>
      <c r="D21" s="3" t="n">
        <f aca="false">(B10*B3+C10*E3)/(B10+C10)</f>
        <v>0.6875</v>
      </c>
      <c r="E21" s="3" t="n">
        <f aca="false">(B10*C3+D3*C10)/(B10+C10)</f>
        <v>0.6875</v>
      </c>
      <c r="F21" s="4" t="n">
        <f aca="false">(C3*B10+C10*E3)/(B10+C10)</f>
        <v>0</v>
      </c>
      <c r="G21" s="3" t="n">
        <f aca="false">(B11*B6+C11*D6)/(B11+C11)</f>
        <v>0</v>
      </c>
      <c r="H21" s="3" t="n">
        <f aca="false">(B11*B6+C11*E6)/(B11+C11)</f>
        <v>0.766666666666667</v>
      </c>
      <c r="I21" s="3" t="n">
        <f aca="false">(B11*B6+C11*E6)/(B11+C11)</f>
        <v>0.766666666666667</v>
      </c>
      <c r="J21" s="3" t="n">
        <f aca="false">(B11*B6+C11*C6)/(B11+C11)</f>
        <v>0.766666666666667</v>
      </c>
      <c r="K21" s="2" t="n">
        <f aca="false">(G3*B10+G6*B11)/(B10+B11)</f>
        <v>1</v>
      </c>
      <c r="L21" s="3" t="n">
        <f aca="false">(G3*B10+G6*B11)/(B10+B11)</f>
        <v>1</v>
      </c>
      <c r="M21" s="3" t="n">
        <f aca="false">(H3*B10+H6*B11)/(B10+B11)</f>
        <v>0</v>
      </c>
      <c r="N21" s="3" t="n">
        <f aca="false">(H3*B10+H6*B11)/(B10+B11)</f>
        <v>0</v>
      </c>
      <c r="O21" s="2" t="n">
        <f aca="false">(I3*C10+I6*C11)/(C10+C11)</f>
        <v>0</v>
      </c>
      <c r="P21" s="3" t="n">
        <f aca="false">(J3*C10+J6*C11)/(C10+C11)</f>
        <v>1</v>
      </c>
      <c r="Q21" s="3" t="n">
        <f aca="false">(I3*C10+I6*C11)/(C10+C11)</f>
        <v>0</v>
      </c>
      <c r="R21" s="4" t="n">
        <f aca="false">(J3*C10+J6*C11)/(C10+C11)</f>
        <v>1</v>
      </c>
    </row>
    <row r="22" customFormat="false" ht="15" hidden="false" customHeight="false" outlineLevel="0" collapsed="false">
      <c r="A22" s="1" t="s">
        <v>26</v>
      </c>
      <c r="B22" s="1" t="s">
        <v>27</v>
      </c>
      <c r="C22" s="5" t="n">
        <f aca="false">(B10*B3+C10*D3)/(B10+C10)</f>
        <v>1.375</v>
      </c>
      <c r="D22" s="6" t="n">
        <f aca="false">(B10*B3+C10*E3)/(B10+C10)</f>
        <v>0.6875</v>
      </c>
      <c r="E22" s="6" t="n">
        <f aca="false">(B10*C3+D3*C10)/(B10+C10)</f>
        <v>0.6875</v>
      </c>
      <c r="F22" s="7" t="n">
        <f aca="false">(C3*B10+C10*E3)/(B10+C10)</f>
        <v>0</v>
      </c>
      <c r="G22" s="6" t="n">
        <f aca="false">(B11*B7+C11*D7)/(B11+C11)</f>
        <v>1</v>
      </c>
      <c r="H22" s="6" t="n">
        <f aca="false">(B11*B7+C11*E7)/(B11+C11)</f>
        <v>0.5</v>
      </c>
      <c r="I22" s="6" t="n">
        <f aca="false">(B11*C7+C11*D7)/(B11+C11)</f>
        <v>0.5</v>
      </c>
      <c r="J22" s="6" t="n">
        <f aca="false">(B11*C7+C11*E7)/(B11+C11)</f>
        <v>0</v>
      </c>
      <c r="K22" s="5" t="n">
        <f aca="false">(G3*B10+G7*B11)/(B10+B11)</f>
        <v>0.84375</v>
      </c>
      <c r="L22" s="6" t="n">
        <f aca="false">(G3*B10+G7*B11)/(B10+B11)</f>
        <v>0.84375</v>
      </c>
      <c r="M22" s="6" t="n">
        <f aca="false">(H3*B10+H7*B11)/(B10+B11)</f>
        <v>1</v>
      </c>
      <c r="N22" s="6" t="n">
        <f aca="false">(H3*B10+H7*B11)/(B10+B11)</f>
        <v>1</v>
      </c>
      <c r="O22" s="5" t="n">
        <f aca="false">(I3*C10+I7*C11)/(C10+C11)</f>
        <v>1</v>
      </c>
      <c r="P22" s="6" t="n">
        <f aca="false">(J3*C10+J7*C11)/(C10+C11)</f>
        <v>0.883333333333333</v>
      </c>
      <c r="Q22" s="6" t="n">
        <f aca="false">(I3*C10+I7*C11)/(C10+C11)</f>
        <v>1</v>
      </c>
      <c r="R22" s="7" t="n">
        <f aca="false">(J3*C10+J7*C11)/(C10+C11)</f>
        <v>0.883333333333333</v>
      </c>
    </row>
    <row r="23" customFormat="false" ht="15" hidden="false" customHeight="false" outlineLevel="0" collapsed="false">
      <c r="A23" s="1" t="s">
        <v>27</v>
      </c>
      <c r="B23" s="1" t="s">
        <v>26</v>
      </c>
      <c r="C23" s="5" t="n">
        <f aca="false">(B10*B4+C10*D4)/(B10+C10)</f>
        <v>0</v>
      </c>
      <c r="D23" s="6" t="n">
        <f aca="false">(B10*B4+C10*E4)/(B10+C10)</f>
        <v>0.5</v>
      </c>
      <c r="E23" s="6" t="n">
        <f aca="false">(B10*C4+C10*D4)/(B10+C10)</f>
        <v>0.5</v>
      </c>
      <c r="F23" s="7" t="n">
        <f aca="false">(B10*C4+C10*E4)/(B10+C10)</f>
        <v>1</v>
      </c>
      <c r="G23" s="6" t="n">
        <f aca="false">(B11*B6+C11*D6)/(B11+C11)</f>
        <v>0</v>
      </c>
      <c r="H23" s="6" t="n">
        <f aca="false">(B11*B6+C11*E6)/(B11+C11)</f>
        <v>0.766666666666667</v>
      </c>
      <c r="I23" s="6" t="n">
        <f aca="false">(B11*B6+C11*E6)/(B11+C11)</f>
        <v>0.766666666666667</v>
      </c>
      <c r="J23" s="6" t="n">
        <f aca="false">(B11*B6+C11*C6)/(B11+C11)</f>
        <v>0.766666666666667</v>
      </c>
      <c r="K23" s="5" t="n">
        <f aca="false">(G4*B10+G6*B11)/(B10+B11)</f>
        <v>0.84375</v>
      </c>
      <c r="L23" s="6" t="n">
        <f aca="false">(G4*B10+G6*B11)/(B10+B11)</f>
        <v>0.84375</v>
      </c>
      <c r="M23" s="6" t="n">
        <f aca="false">(H4*B10+H6*B11)/(B10+B11)</f>
        <v>1</v>
      </c>
      <c r="N23" s="6" t="n">
        <f aca="false">(H4*B10+H6*B11)/(B10+B11)</f>
        <v>1</v>
      </c>
      <c r="O23" s="5" t="n">
        <f aca="false">(I4*C10+I6*C11)/(C10+C11)</f>
        <v>1</v>
      </c>
      <c r="P23" s="6" t="n">
        <f aca="false">(J4*C10+J6*C11)/(C10+C11)</f>
        <v>0.883333333333333</v>
      </c>
      <c r="Q23" s="6" t="n">
        <f aca="false">(I4*C10+I6*C11)/(C10+C11)</f>
        <v>1</v>
      </c>
      <c r="R23" s="7" t="n">
        <f aca="false">(J4*C10+J6*C11)/(C10+C11)</f>
        <v>0.883333333333333</v>
      </c>
    </row>
    <row r="24" customFormat="false" ht="15" hidden="false" customHeight="false" outlineLevel="0" collapsed="false">
      <c r="A24" s="1" t="s">
        <v>27</v>
      </c>
      <c r="B24" s="1" t="s">
        <v>27</v>
      </c>
      <c r="C24" s="8" t="n">
        <f aca="false">(B10*B4+C10*D4)/(B10+C10)</f>
        <v>0</v>
      </c>
      <c r="D24" s="9" t="n">
        <f aca="false">(B10*B4+C10*E4)/(B10+C10)</f>
        <v>0.5</v>
      </c>
      <c r="E24" s="9" t="n">
        <f aca="false">(B10*C4+C10*D4)/(B10+C10)</f>
        <v>0.5</v>
      </c>
      <c r="F24" s="10" t="n">
        <f aca="false">(B10*C4+C10*E4)/(B10+C10)</f>
        <v>1</v>
      </c>
      <c r="G24" s="9" t="n">
        <f aca="false">(B11*B7+C11*D7)/(B11+C11)</f>
        <v>1</v>
      </c>
      <c r="H24" s="9" t="n">
        <f aca="false">(B11*B7+C11*E7)/(B11+C11)</f>
        <v>0.5</v>
      </c>
      <c r="I24" s="9" t="n">
        <f aca="false">(B11*C7+C11*D7)/(B11+C11)</f>
        <v>0.5</v>
      </c>
      <c r="J24" s="9" t="n">
        <f aca="false">(B11*C7+C11*E7)/(B11+C11)</f>
        <v>0</v>
      </c>
      <c r="K24" s="8" t="n">
        <f aca="false">(G4*B10+G7*B11)/(B10+B11)</f>
        <v>0.6875</v>
      </c>
      <c r="L24" s="9" t="n">
        <f aca="false">(G4*B10+G7*B11)/(B10+B11)</f>
        <v>0.6875</v>
      </c>
      <c r="M24" s="9" t="n">
        <f aca="false">(H4*B10+H7*B11)/(B10+B11)</f>
        <v>2</v>
      </c>
      <c r="N24" s="9" t="n">
        <f aca="false">(H4*B10+H7*B11)/(B10+B11)</f>
        <v>2</v>
      </c>
      <c r="O24" s="8" t="n">
        <f aca="false">(I4*C10+I7*C11)/(C10+C11)</f>
        <v>2</v>
      </c>
      <c r="P24" s="9" t="n">
        <f aca="false">(J4*C10+J7*C11)/(C10+C11)</f>
        <v>0.766666666666667</v>
      </c>
      <c r="Q24" s="9" t="n">
        <f aca="false">(I4*C10+I7*C11)/(C10+C11)</f>
        <v>2</v>
      </c>
      <c r="R24" s="10" t="n">
        <f aca="false">(J4*C10+J7*C11)/(C10+C11)</f>
        <v>0.766666666666667</v>
      </c>
    </row>
    <row r="26" customFormat="false" ht="13.8" hidden="false" customHeight="false" outlineLevel="0" collapsed="false">
      <c r="C26" s="1" t="n">
        <f aca="false">IF(C21=MAX(C$21:C$24),1,0)</f>
        <v>1</v>
      </c>
      <c r="D26" s="1" t="n">
        <f aca="false">IF(D21=MAX(D$21:D$24),1,0)</f>
        <v>1</v>
      </c>
      <c r="E26" s="1" t="n">
        <f aca="false">IF(E21=MAX(E$21:E$24),1,0)</f>
        <v>1</v>
      </c>
      <c r="F26" s="1" t="n">
        <f aca="false">IF(F21=MAX(F$21:F$24),1,0)</f>
        <v>0</v>
      </c>
      <c r="G26" s="1" t="n">
        <f aca="false">IF(G21=MAX(G$21:G$24),1,0)</f>
        <v>0</v>
      </c>
      <c r="H26" s="1" t="n">
        <f aca="false">IF(H21=MAX(H$21:H$24),1,0)</f>
        <v>1</v>
      </c>
      <c r="I26" s="1" t="n">
        <f aca="false">IF(I21=MAX(I$21:I$24),1,0)</f>
        <v>1</v>
      </c>
      <c r="J26" s="1" t="n">
        <f aca="false">IF(J21=MAX(J$21:J$24),1,0)</f>
        <v>1</v>
      </c>
      <c r="K26" s="1" t="n">
        <f aca="false">IF(K21=MAX($K21:$N21),1,0)</f>
        <v>1</v>
      </c>
      <c r="L26" s="1" t="n">
        <f aca="false">IF(L21=MAX($K21:$N21),1,0)</f>
        <v>1</v>
      </c>
      <c r="M26" s="1" t="n">
        <f aca="false">IF(M21=MAX($K21:$N21),1,0)</f>
        <v>0</v>
      </c>
      <c r="N26" s="1" t="n">
        <f aca="false">IF(N21=MAX($K21:$N21),1,0)</f>
        <v>0</v>
      </c>
      <c r="O26" s="1" t="n">
        <f aca="false">IF(O21=MAX($O21:$R21),1,0)</f>
        <v>0</v>
      </c>
      <c r="P26" s="1" t="n">
        <f aca="false">IF(P21=MAX($O21:$R21),1,0)</f>
        <v>1</v>
      </c>
      <c r="Q26" s="1" t="n">
        <f aca="false">IF(Q21=MAX($O21:$R21),1,0)</f>
        <v>0</v>
      </c>
      <c r="R26" s="1" t="n">
        <f aca="false">IF(R21=MAX($O21:$R21),1,0)</f>
        <v>1</v>
      </c>
      <c r="U26" s="12" t="str">
        <f aca="false">IF(C26*G26*K26*O26=1,1,"")</f>
        <v/>
      </c>
      <c r="V26" s="12" t="n">
        <f aca="false">IF(D26*H26*L26*P26=1,1,"")</f>
        <v>1</v>
      </c>
      <c r="W26" s="12" t="str">
        <f aca="false">IF(E26*I26*M26*Q26=1,1,"")</f>
        <v/>
      </c>
      <c r="X26" s="12" t="str">
        <f aca="false">IF(F26*J26*N26*R26=1,1,"")</f>
        <v/>
      </c>
    </row>
    <row r="27" customFormat="false" ht="13.8" hidden="false" customHeight="false" outlineLevel="0" collapsed="false">
      <c r="C27" s="1" t="n">
        <f aca="false">IF(C22=MAX(C$21:C$24),1,0)</f>
        <v>1</v>
      </c>
      <c r="D27" s="1" t="n">
        <f aca="false">IF(D22=MAX(D$21:D$24),1,0)</f>
        <v>1</v>
      </c>
      <c r="E27" s="1" t="n">
        <f aca="false">IF(E22=MAX(E$21:E$24),1,0)</f>
        <v>1</v>
      </c>
      <c r="F27" s="1" t="n">
        <f aca="false">IF(F22=MAX(F$21:F$24),1,0)</f>
        <v>0</v>
      </c>
      <c r="G27" s="1" t="n">
        <f aca="false">IF(G22=MAX(G$21:G$24),1,0)</f>
        <v>1</v>
      </c>
      <c r="H27" s="1" t="n">
        <f aca="false">IF(H22=MAX(H$21:H$24),1,0)</f>
        <v>0</v>
      </c>
      <c r="I27" s="1" t="n">
        <f aca="false">IF(I22=MAX(I$21:I$24),1,0)</f>
        <v>0</v>
      </c>
      <c r="J27" s="1" t="n">
        <f aca="false">IF(J22=MAX(J$21:J$24),1,0)</f>
        <v>0</v>
      </c>
      <c r="K27" s="1" t="n">
        <f aca="false">IF(K22=MAX($K22:$N22),1,0)</f>
        <v>0</v>
      </c>
      <c r="L27" s="1" t="n">
        <f aca="false">IF(L22=MAX($K22:$N22),1,0)</f>
        <v>0</v>
      </c>
      <c r="M27" s="1" t="n">
        <f aca="false">IF(M22=MAX($K22:$N22),1,0)</f>
        <v>1</v>
      </c>
      <c r="N27" s="1" t="n">
        <f aca="false">IF(N22=MAX($K22:$N22),1,0)</f>
        <v>1</v>
      </c>
      <c r="O27" s="1" t="n">
        <f aca="false">IF(O22=MAX($O22:$R22),1,0)</f>
        <v>1</v>
      </c>
      <c r="P27" s="1" t="n">
        <f aca="false">IF(P22=MAX($O22:$R22),1,0)</f>
        <v>0</v>
      </c>
      <c r="Q27" s="1" t="n">
        <f aca="false">IF(Q22=MAX($O22:$R22),1,0)</f>
        <v>1</v>
      </c>
      <c r="R27" s="1" t="n">
        <f aca="false">IF(R22=MAX($O22:$R22),1,0)</f>
        <v>0</v>
      </c>
      <c r="U27" s="12" t="str">
        <f aca="false">IF(C27*G27*K27*O27=1,1,"")</f>
        <v/>
      </c>
      <c r="V27" s="12" t="str">
        <f aca="false">IF(D27*H27*L27*P27=1,1,"")</f>
        <v/>
      </c>
      <c r="W27" s="12" t="str">
        <f aca="false">IF(E27*I27*M27*Q27=1,1,"")</f>
        <v/>
      </c>
      <c r="X27" s="12" t="str">
        <f aca="false">IF(F27*J27*N27*R27=1,1,"")</f>
        <v/>
      </c>
    </row>
    <row r="28" customFormat="false" ht="13.8" hidden="false" customHeight="false" outlineLevel="0" collapsed="false">
      <c r="C28" s="1" t="n">
        <f aca="false">IF(C23=MAX(C$21:C$24),1,0)</f>
        <v>0</v>
      </c>
      <c r="D28" s="1" t="n">
        <f aca="false">IF(D23=MAX(D$21:D$24),1,0)</f>
        <v>0</v>
      </c>
      <c r="E28" s="1" t="n">
        <f aca="false">IF(E23=MAX(E$21:E$24),1,0)</f>
        <v>0</v>
      </c>
      <c r="F28" s="1" t="n">
        <f aca="false">IF(F23=MAX(F$21:F$24),1,0)</f>
        <v>1</v>
      </c>
      <c r="G28" s="1" t="n">
        <f aca="false">IF(G23=MAX(G$21:G$24),1,0)</f>
        <v>0</v>
      </c>
      <c r="H28" s="1" t="n">
        <f aca="false">IF(H23=MAX(H$21:H$24),1,0)</f>
        <v>1</v>
      </c>
      <c r="I28" s="1" t="n">
        <f aca="false">IF(I23=MAX(I$21:I$24),1,0)</f>
        <v>1</v>
      </c>
      <c r="J28" s="1" t="n">
        <f aca="false">IF(J23=MAX(J$21:J$24),1,0)</f>
        <v>1</v>
      </c>
      <c r="K28" s="1" t="n">
        <f aca="false">IF(K23=MAX($K23:$N23),1,0)</f>
        <v>0</v>
      </c>
      <c r="L28" s="1" t="n">
        <f aca="false">IF(L23=MAX($K23:$N23),1,0)</f>
        <v>0</v>
      </c>
      <c r="M28" s="1" t="n">
        <f aca="false">IF(M23=MAX($K23:$N23),1,0)</f>
        <v>1</v>
      </c>
      <c r="N28" s="1" t="n">
        <f aca="false">IF(N23=MAX($K23:$N23),1,0)</f>
        <v>1</v>
      </c>
      <c r="O28" s="1" t="n">
        <f aca="false">IF(O23=MAX($O23:$R23),1,0)</f>
        <v>1</v>
      </c>
      <c r="P28" s="1" t="n">
        <f aca="false">IF(P23=MAX($O23:$R23),1,0)</f>
        <v>0</v>
      </c>
      <c r="Q28" s="1" t="n">
        <f aca="false">IF(Q23=MAX($O23:$R23),1,0)</f>
        <v>1</v>
      </c>
      <c r="R28" s="1" t="n">
        <f aca="false">IF(R23=MAX($O23:$R23),1,0)</f>
        <v>0</v>
      </c>
      <c r="U28" s="12" t="str">
        <f aca="false">IF(C28*G28*K28*O28=1,1,"")</f>
        <v/>
      </c>
      <c r="V28" s="12" t="str">
        <f aca="false">IF(D28*H28*L28*P28=1,1,"")</f>
        <v/>
      </c>
      <c r="W28" s="12" t="str">
        <f aca="false">IF(E28*I28*M28*Q28=1,1,"")</f>
        <v/>
      </c>
      <c r="X28" s="12" t="str">
        <f aca="false">IF(F28*J28*N28*R28=1,1,"")</f>
        <v/>
      </c>
    </row>
    <row r="29" customFormat="false" ht="13.8" hidden="false" customHeight="false" outlineLevel="0" collapsed="false">
      <c r="C29" s="1" t="n">
        <f aca="false">IF(C24=MAX(C$21:C$24),1,0)</f>
        <v>0</v>
      </c>
      <c r="D29" s="1" t="n">
        <f aca="false">IF(D24=MAX(D$21:D$24),1,0)</f>
        <v>0</v>
      </c>
      <c r="E29" s="1" t="n">
        <f aca="false">IF(E24=MAX(E$21:E$24),1,0)</f>
        <v>0</v>
      </c>
      <c r="F29" s="1" t="n">
        <f aca="false">IF(F24=MAX(F$21:F$24),1,0)</f>
        <v>1</v>
      </c>
      <c r="G29" s="1" t="n">
        <f aca="false">IF(G24=MAX(G$21:G$24),1,0)</f>
        <v>1</v>
      </c>
      <c r="H29" s="1" t="n">
        <f aca="false">IF(H24=MAX(H$21:H$24),1,0)</f>
        <v>0</v>
      </c>
      <c r="I29" s="1" t="n">
        <f aca="false">IF(I24=MAX(I$21:I$24),1,0)</f>
        <v>0</v>
      </c>
      <c r="J29" s="1" t="n">
        <f aca="false">IF(J24=MAX(J$21:J$24),1,0)</f>
        <v>0</v>
      </c>
      <c r="K29" s="1" t="n">
        <f aca="false">IF(K24=MAX($K24:$N24),1,0)</f>
        <v>0</v>
      </c>
      <c r="L29" s="1" t="n">
        <f aca="false">IF(L24=MAX($K24:$N24),1,0)</f>
        <v>0</v>
      </c>
      <c r="M29" s="1" t="n">
        <f aca="false">IF(M24=MAX($K24:$N24),1,0)</f>
        <v>1</v>
      </c>
      <c r="N29" s="1" t="n">
        <f aca="false">IF(N24=MAX($K24:$N24),1,0)</f>
        <v>1</v>
      </c>
      <c r="O29" s="1" t="n">
        <f aca="false">IF(O24=MAX($O24:$R24),1,0)</f>
        <v>1</v>
      </c>
      <c r="P29" s="1" t="n">
        <f aca="false">IF(P24=MAX($O24:$R24),1,0)</f>
        <v>0</v>
      </c>
      <c r="Q29" s="1" t="n">
        <f aca="false">IF(Q24=MAX($O24:$R24),1,0)</f>
        <v>1</v>
      </c>
      <c r="R29" s="1" t="n">
        <f aca="false">IF(R24=MAX($O24:$R24),1,0)</f>
        <v>0</v>
      </c>
      <c r="U29" s="12" t="str">
        <f aca="false">IF(C29*G29*K29*O29=1,1,"")</f>
        <v/>
      </c>
      <c r="V29" s="12" t="str">
        <f aca="false">IF(D29*H29*L29*P29=1,1,"")</f>
        <v/>
      </c>
      <c r="W29" s="12" t="str">
        <f aca="false">IF(E29*I29*M29*Q29=1,1,"")</f>
        <v/>
      </c>
      <c r="X29" s="12" t="str">
        <f aca="false">IF(F29*J29*N29*R29=1,1,"")</f>
        <v/>
      </c>
    </row>
    <row r="30" customFormat="false" ht="13.8" hidden="false" customHeight="false" outlineLevel="0" collapsed="false"/>
    <row r="31" customFormat="false" ht="13.8" hidden="false" customHeight="false" outlineLevel="0" collapsed="false"/>
    <row r="32" customFormat="false" ht="13.8" hidden="false" customHeight="false" outlineLevel="0" collapsed="false"/>
    <row r="33" customFormat="false" ht="13.8" hidden="false" customHeight="false" outlineLevel="0" collapsed="false">
      <c r="A33" s="1"/>
      <c r="C33" s="13"/>
      <c r="D33" s="14"/>
      <c r="E33" s="13"/>
      <c r="G33" s="13"/>
      <c r="H33" s="14"/>
      <c r="I33" s="13"/>
      <c r="J33" s="13"/>
      <c r="K33" s="13"/>
      <c r="L33" s="14"/>
      <c r="P33" s="14"/>
      <c r="R33" s="13"/>
    </row>
    <row r="34" customFormat="false" ht="13.8" hidden="false" customHeight="false" outlineLevel="0" collapsed="false">
      <c r="A34" s="1"/>
      <c r="C34" s="13"/>
      <c r="D34" s="14"/>
      <c r="E34" s="13"/>
      <c r="G34" s="13"/>
      <c r="H34" s="14"/>
      <c r="I34" s="13"/>
      <c r="J34" s="13"/>
      <c r="K34" s="13"/>
      <c r="L34" s="14"/>
      <c r="P34" s="14"/>
      <c r="R34" s="13"/>
    </row>
    <row r="35" customFormat="false" ht="13.8" hidden="false" customHeight="false" outlineLevel="0" collapsed="false">
      <c r="A35" s="1"/>
      <c r="E35" s="13"/>
      <c r="F35" s="13"/>
      <c r="G35" s="13"/>
      <c r="H35" s="13"/>
      <c r="I35" s="13"/>
      <c r="J35" s="13"/>
      <c r="M35" s="13"/>
      <c r="N35" s="13"/>
      <c r="O35" s="13"/>
      <c r="Q35" s="13"/>
    </row>
    <row r="36" customFormat="false" ht="13.8" hidden="false" customHeight="false" outlineLevel="0" collapsed="false">
      <c r="A36" s="1"/>
      <c r="E36" s="13"/>
      <c r="F36" s="13"/>
      <c r="G36" s="13"/>
      <c r="H36" s="13"/>
      <c r="I36" s="13"/>
      <c r="J36" s="13"/>
      <c r="M36" s="13"/>
      <c r="N36" s="13"/>
      <c r="O36" s="13"/>
      <c r="Q36" s="13"/>
    </row>
    <row r="37" customFormat="false" ht="13.8" hidden="false" customHeight="false" outlineLevel="0" collapsed="false"/>
    <row r="38" customFormat="false" ht="13.8" hidden="false" customHeight="false" outlineLevel="0" collapsed="false"/>
    <row r="39" customFormat="false" ht="13.8" hidden="false" customHeight="false" outlineLevel="0" collapsed="false"/>
    <row r="40" customFormat="false" ht="13.8" hidden="false" customHeight="false" outlineLevel="0" collapsed="false"/>
    <row r="41" customFormat="false" ht="13.8" hidden="false" customHeight="false" outlineLevel="0" collapsed="false">
      <c r="A41" s="1"/>
      <c r="C41" s="15"/>
      <c r="D41" s="16"/>
      <c r="E41" s="17"/>
      <c r="F41" s="3"/>
      <c r="G41" s="15"/>
      <c r="H41" s="18"/>
      <c r="I41" s="17"/>
      <c r="J41" s="17"/>
      <c r="K41" s="15"/>
      <c r="L41" s="18"/>
      <c r="M41" s="3"/>
      <c r="N41" s="3"/>
      <c r="O41" s="19"/>
      <c r="P41" s="18"/>
      <c r="Q41" s="3"/>
      <c r="R41" s="20"/>
    </row>
    <row r="42" customFormat="false" ht="13.8" hidden="false" customHeight="false" outlineLevel="0" collapsed="false">
      <c r="A42" s="1"/>
      <c r="C42" s="21"/>
      <c r="D42" s="22"/>
      <c r="E42" s="23"/>
      <c r="F42" s="6"/>
      <c r="G42" s="21"/>
      <c r="H42" s="22"/>
      <c r="I42" s="23"/>
      <c r="J42" s="23"/>
      <c r="K42" s="21"/>
      <c r="L42" s="22"/>
      <c r="M42" s="6"/>
      <c r="N42" s="6"/>
      <c r="O42" s="5"/>
      <c r="P42" s="22"/>
      <c r="Q42" s="6"/>
      <c r="R42" s="24"/>
    </row>
    <row r="43" customFormat="false" ht="13.8" hidden="false" customHeight="false" outlineLevel="0" collapsed="false">
      <c r="A43" s="1"/>
      <c r="C43" s="5"/>
      <c r="D43" s="6"/>
      <c r="E43" s="6"/>
      <c r="F43" s="23"/>
      <c r="G43" s="21"/>
      <c r="H43" s="23"/>
      <c r="I43" s="23"/>
      <c r="J43" s="23"/>
      <c r="K43" s="5"/>
      <c r="L43" s="6"/>
      <c r="M43" s="23"/>
      <c r="N43" s="23"/>
      <c r="O43" s="21"/>
      <c r="P43" s="6"/>
      <c r="Q43" s="23"/>
      <c r="R43" s="7"/>
    </row>
    <row r="44" customFormat="false" ht="13.8" hidden="false" customHeight="false" outlineLevel="0" collapsed="false">
      <c r="A44" s="1"/>
      <c r="C44" s="8"/>
      <c r="D44" s="9"/>
      <c r="E44" s="9"/>
      <c r="F44" s="25"/>
      <c r="G44" s="26"/>
      <c r="H44" s="25"/>
      <c r="I44" s="25"/>
      <c r="J44" s="25"/>
      <c r="K44" s="8"/>
      <c r="L44" s="9"/>
      <c r="M44" s="25"/>
      <c r="N44" s="25"/>
      <c r="O44" s="26"/>
      <c r="P44" s="9"/>
      <c r="Q44" s="25"/>
      <c r="R44" s="10"/>
    </row>
    <row r="45" customFormat="false" ht="13.8" hidden="false" customHeight="false" outlineLevel="0" collapsed="false"/>
    <row r="46" customFormat="false" ht="13.8" hidden="false" customHeight="false" outlineLevel="0" collapsed="false"/>
    <row r="47" customFormat="false" ht="15" hidden="false" customHeight="false" outlineLevel="0" collapsed="false">
      <c r="C47" s="1" t="s">
        <v>28</v>
      </c>
      <c r="G47" s="1" t="s">
        <v>0</v>
      </c>
      <c r="J47" s="1" t="s">
        <v>0</v>
      </c>
    </row>
    <row r="48" customFormat="false" ht="15" hidden="false" customHeight="false" outlineLevel="0" collapsed="false">
      <c r="C48" s="1" t="s">
        <v>29</v>
      </c>
      <c r="G48" s="1" t="s">
        <v>0</v>
      </c>
      <c r="J48" s="1" t="s">
        <v>1</v>
      </c>
    </row>
    <row r="49" customFormat="false" ht="15" hidden="false" customHeight="false" outlineLevel="0" collapsed="false">
      <c r="C49" s="1" t="s">
        <v>30</v>
      </c>
      <c r="G49" s="1" t="s">
        <v>0</v>
      </c>
      <c r="J49" s="1" t="s">
        <v>0</v>
      </c>
    </row>
    <row r="50" customFormat="false" ht="15" hidden="false" customHeight="false" outlineLevel="0" collapsed="false">
      <c r="C50" s="1" t="s">
        <v>31</v>
      </c>
      <c r="G50" s="1" t="s">
        <v>1</v>
      </c>
      <c r="J50" s="1" t="s">
        <v>1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8.6914062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65</TotalTime>
  <Application>LibreOffice/7.4.6.2$Linux_X86_64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2020-04-23T07:24:17Z</dcterms:created>
  <dc:creator/>
  <dc:description/>
  <dc:language>cs-CZ</dc:language>
  <cp:lastModifiedBy/>
  <dcterms:modified xsi:type="dcterms:W3CDTF">2023-04-17T14:16:13Z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