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8_{18A36618-ABDB-41C2-B344-6A577757AA4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Citlivostní sestava 1" sheetId="2" r:id="rId1"/>
    <sheet name="List1" sheetId="1" r:id="rId2"/>
  </sheets>
  <definedNames>
    <definedName name="solver_adj" localSheetId="1" hidden="1">List1!$F$13:$F$15,List1!$G$13</definedName>
    <definedName name="solver_cvg" localSheetId="1" hidden="1">0.0001</definedName>
    <definedName name="solver_drv" localSheetId="1" hidden="1">2</definedName>
    <definedName name="solver_eng" localSheetId="1" hidden="1">2</definedName>
    <definedName name="solver_est" localSheetId="1" hidden="1">1</definedName>
    <definedName name="solver_itr" localSheetId="1" hidden="1">2147483647</definedName>
    <definedName name="solver_lhs1" localSheetId="1" hidden="1">List1!$F$18:$F$19</definedName>
    <definedName name="solver_lhs2" localSheetId="1" hidden="1">List1!$F$20</definedName>
    <definedName name="solver_lhs3" localSheetId="1" hidden="1">List1!$F$21:$F$23</definedName>
    <definedName name="solver_lhs4" localSheetId="1" hidden="1">List1!$G$13</definedName>
    <definedName name="solver_lhs5" localSheetId="1" hidden="1">List1!$G$13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4</definedName>
    <definedName name="solver_nwt" localSheetId="1" hidden="1">1</definedName>
    <definedName name="solver_opt" localSheetId="1" hidden="1">List1!$I$13</definedName>
    <definedName name="solver_pre" localSheetId="1" hidden="1">0.000001</definedName>
    <definedName name="solver_rbv" localSheetId="1" hidden="1">2</definedName>
    <definedName name="solver_rel1" localSheetId="1" hidden="1">1</definedName>
    <definedName name="solver_rel2" localSheetId="1" hidden="1">2</definedName>
    <definedName name="solver_rel3" localSheetId="1" hidden="1">3</definedName>
    <definedName name="solver_rel4" localSheetId="1" hidden="1">2</definedName>
    <definedName name="solver_rel5" localSheetId="1" hidden="1">2</definedName>
    <definedName name="solver_rhs1" localSheetId="1" hidden="1">List1!$H$18:$H$19</definedName>
    <definedName name="solver_rhs2" localSheetId="1" hidden="1">List1!$H$20</definedName>
    <definedName name="solver_rhs3" localSheetId="1" hidden="1">List1!$H$21:$H$23</definedName>
    <definedName name="solver_rhs4" localSheetId="1" hidden="1">-0.5</definedName>
    <definedName name="solver_rlx" localSheetId="1" hidden="1">2</definedName>
    <definedName name="solver_rsd" localSheetId="1" hidden="1">0</definedName>
    <definedName name="solver_scl" localSheetId="1" hidden="1">2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3" i="1" l="1"/>
  <c r="C23" i="1" a="1"/>
  <c r="C23" i="1" s="1"/>
  <c r="C19" i="1" a="1"/>
  <c r="C19" i="1" s="1"/>
  <c r="F18" i="1" a="1"/>
  <c r="F18" i="1" s="1"/>
  <c r="C21" i="1" s="1"/>
  <c r="H19" i="1"/>
  <c r="H18" i="1"/>
  <c r="F20" i="1"/>
  <c r="F23" i="1"/>
  <c r="F22" i="1"/>
  <c r="F21" i="1"/>
  <c r="C2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<sst xmlns="http://schemas.openxmlformats.org/spreadsheetml/2006/main" count="75" uniqueCount="53">
  <si>
    <t xml:space="preserve">Pro každou hru: </t>
  </si>
  <si>
    <t>1. Najděte všechna NE v ryzích strategiích</t>
  </si>
  <si>
    <t>2. Pro každé NE uveďte, jaké strategie mají hráči hrát a jaké jsou jejich výplaty.</t>
  </si>
  <si>
    <t>3. Neexistuje-li NE v ryzích strategiích, najděte alespoň jedno ekvilibrium ve smíšeném rozšíření</t>
  </si>
  <si>
    <t>4. Pro nalezené ekvilibrium ve smíšeném rozšíření uveďte, jaké strategie mají hráči hrát a jaké jsou jejich výplaty.</t>
  </si>
  <si>
    <t>Dále:</t>
  </si>
  <si>
    <t>5. Zamyslete se nad tím, jak poznat, zda má hra více ekvilibrií ve smíšeném rozšíření.</t>
  </si>
  <si>
    <t>6. Má některá z her více ekvilibrií než 4?</t>
  </si>
  <si>
    <t xml:space="preserve">7. Zkuste odhadnout ekvilibrium třetí hry pomocí metody fiktivní hry. </t>
  </si>
  <si>
    <r>
      <rPr>
        <sz val="11"/>
        <color rgb="FF000000"/>
        <rFont val="Calibri"/>
        <family val="2"/>
        <charset val="238"/>
      </rPr>
      <t xml:space="preserve">8. </t>
    </r>
    <r>
      <rPr>
        <sz val="11"/>
        <color rgb="FF000000"/>
        <rFont val="Calibri"/>
        <family val="2"/>
      </rPr>
      <t>Co se stane, použije-li se metoda fiktivní hry na hru s NE v ryzích strategiích?</t>
    </r>
  </si>
  <si>
    <t>y</t>
  </si>
  <si>
    <t>v</t>
  </si>
  <si>
    <t>LS</t>
  </si>
  <si>
    <t>PS</t>
  </si>
  <si>
    <t>relace</t>
  </si>
  <si>
    <t>&lt;=</t>
  </si>
  <si>
    <t>=</t>
  </si>
  <si>
    <t>&gt;=</t>
  </si>
  <si>
    <t>uc. Fce</t>
  </si>
  <si>
    <t>Microsoft Excel 16.0 Citlivostní sestava</t>
  </si>
  <si>
    <t>List: [zadani-matice.xlsx]List1</t>
  </si>
  <si>
    <t>Sestava vytvořena: 19.02.2024 15:49:36</t>
  </si>
  <si>
    <t>Proměnné</t>
  </si>
  <si>
    <t>Levá strana omezující podmínky</t>
  </si>
  <si>
    <t>Název</t>
  </si>
  <si>
    <t>Konečná</t>
  </si>
  <si>
    <t>Hodnota</t>
  </si>
  <si>
    <t>Redukovaná</t>
  </si>
  <si>
    <t>náklady</t>
  </si>
  <si>
    <t>Účelová funkce</t>
  </si>
  <si>
    <t>koeficient</t>
  </si>
  <si>
    <t>Povolený</t>
  </si>
  <si>
    <t>nárůst</t>
  </si>
  <si>
    <t>pokles</t>
  </si>
  <si>
    <t>Omezující podmínky</t>
  </si>
  <si>
    <t>Stínová</t>
  </si>
  <si>
    <t>cena</t>
  </si>
  <si>
    <t>Pravá strana</t>
  </si>
  <si>
    <t>omezující podmínky</t>
  </si>
  <si>
    <t>$F$13</t>
  </si>
  <si>
    <t>$F$14</t>
  </si>
  <si>
    <t>$F$15</t>
  </si>
  <si>
    <t>$G$13</t>
  </si>
  <si>
    <t>$F$18</t>
  </si>
  <si>
    <t>$F$19</t>
  </si>
  <si>
    <t>$F$20</t>
  </si>
  <si>
    <t>$F$21</t>
  </si>
  <si>
    <t>$F$22</t>
  </si>
  <si>
    <t>$F$23</t>
  </si>
  <si>
    <t>f1(x,y)</t>
  </si>
  <si>
    <t>x</t>
  </si>
  <si>
    <t>Ay</t>
  </si>
  <si>
    <t>A^T 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</si>
</sst>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</font>
    <font>
      <b/>
      <sz val="11"/>
      <color indexed="18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 applyProtection="1"/>
    <xf numFmtId="0" fontId="0" fillId="0" borderId="0" xfId="0" applyFont="1" applyAlignment="1" applyProtection="1"/>
    <xf numFmtId="0" fontId="0" fillId="0" borderId="2" xfId="0" applyBorder="1" applyAlignment="1" applyProtection="1"/>
    <xf numFmtId="0" fontId="0" fillId="0" borderId="4" xfId="0" applyBorder="1" applyAlignment="1" applyProtection="1"/>
    <xf numFmtId="0" fontId="0" fillId="0" borderId="0" xfId="0" applyBorder="1" applyAlignment="1" applyProtection="1"/>
    <xf numFmtId="0" fontId="0" fillId="0" borderId="5" xfId="0" applyBorder="1" applyAlignment="1" applyProtection="1"/>
    <xf numFmtId="0" fontId="0" fillId="0" borderId="7" xfId="0" applyBorder="1" applyAlignment="1" applyProtection="1"/>
    <xf numFmtId="0" fontId="0" fillId="0" borderId="8" xfId="0" applyBorder="1" applyAlignment="1" applyProtection="1"/>
    <xf numFmtId="0" fontId="1" fillId="0" borderId="0" xfId="0" applyFont="1"/>
    <xf numFmtId="0" fontId="0" fillId="2" borderId="1" xfId="0" applyFill="1" applyBorder="1" applyAlignment="1" applyProtection="1"/>
    <xf numFmtId="0" fontId="0" fillId="2" borderId="4" xfId="0" applyFill="1" applyBorder="1" applyAlignment="1" applyProtection="1"/>
    <xf numFmtId="0" fontId="0" fillId="2" borderId="7" xfId="0" applyFill="1" applyBorder="1" applyAlignment="1" applyProtection="1"/>
    <xf numFmtId="0" fontId="0" fillId="3" borderId="3" xfId="0" applyFill="1" applyBorder="1" applyAlignment="1" applyProtection="1"/>
    <xf numFmtId="0" fontId="0" fillId="4" borderId="5" xfId="0" applyFill="1" applyBorder="1" applyAlignment="1" applyProtection="1"/>
    <xf numFmtId="0" fontId="0" fillId="4" borderId="6" xfId="0" applyFill="1" applyBorder="1" applyAlignment="1" applyProtection="1"/>
    <xf numFmtId="0" fontId="0" fillId="5" borderId="1" xfId="0" applyFill="1" applyBorder="1" applyAlignment="1" applyProtection="1"/>
    <xf numFmtId="0" fontId="0" fillId="5" borderId="3" xfId="0" applyFill="1" applyBorder="1" applyAlignment="1" applyProtection="1"/>
    <xf numFmtId="0" fontId="0" fillId="5" borderId="8" xfId="0" applyFill="1" applyBorder="1" applyAlignment="1" applyProtection="1"/>
    <xf numFmtId="0" fontId="0" fillId="5" borderId="6" xfId="0" applyFill="1" applyBorder="1" applyAlignment="1" applyProtection="1"/>
    <xf numFmtId="0" fontId="0" fillId="2" borderId="8" xfId="0" applyFill="1" applyBorder="1" applyAlignment="1" applyProtection="1"/>
    <xf numFmtId="0" fontId="0" fillId="4" borderId="3" xfId="0" applyFill="1" applyBorder="1" applyAlignment="1" applyProtection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applyBorder="1"/>
    <xf numFmtId="0" fontId="0" fillId="0" borderId="15" xfId="0" applyFill="1" applyBorder="1" applyAlignment="1"/>
    <xf numFmtId="0" fontId="0" fillId="0" borderId="16" xfId="0" applyFill="1" applyBorder="1" applyAlignment="1"/>
    <xf numFmtId="0" fontId="3" fillId="0" borderId="13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6D7FF-1B45-48C0-81B0-6743BAF3981B}">
  <dimension ref="A1:H22"/>
  <sheetViews>
    <sheetView showGridLines="0" tabSelected="1" zoomScale="160" zoomScaleNormal="160" workbookViewId="0">
      <selection activeCell="D11" activeCellId="1" sqref="D9:E9 D11:E11"/>
    </sheetView>
  </sheetViews>
  <sheetFormatPr defaultRowHeight="15" x14ac:dyDescent="0.25"/>
  <cols>
    <col min="1" max="1" width="2.28515625" customWidth="1"/>
    <col min="2" max="2" width="29.85546875" bestFit="1" customWidth="1"/>
    <col min="3" max="3" width="6.42578125" bestFit="1" customWidth="1"/>
    <col min="4" max="4" width="8.5703125" bestFit="1" customWidth="1"/>
    <col min="5" max="5" width="11.85546875" bestFit="1" customWidth="1"/>
    <col min="6" max="6" width="19.140625" bestFit="1" customWidth="1"/>
    <col min="7" max="7" width="12" bestFit="1" customWidth="1"/>
    <col min="8" max="8" width="9.28515625" bestFit="1" customWidth="1"/>
  </cols>
  <sheetData>
    <row r="1" spans="1:8" x14ac:dyDescent="0.25">
      <c r="A1" s="9" t="s">
        <v>19</v>
      </c>
    </row>
    <row r="2" spans="1:8" x14ac:dyDescent="0.25">
      <c r="A2" s="9" t="s">
        <v>20</v>
      </c>
    </row>
    <row r="3" spans="1:8" x14ac:dyDescent="0.25">
      <c r="A3" s="9" t="s">
        <v>21</v>
      </c>
    </row>
    <row r="6" spans="1:8" ht="15.75" thickBot="1" x14ac:dyDescent="0.3">
      <c r="A6" t="s">
        <v>22</v>
      </c>
    </row>
    <row r="7" spans="1:8" x14ac:dyDescent="0.25">
      <c r="B7" s="28"/>
      <c r="C7" s="28"/>
      <c r="D7" s="28" t="s">
        <v>25</v>
      </c>
      <c r="E7" s="28" t="s">
        <v>27</v>
      </c>
      <c r="F7" s="28" t="s">
        <v>29</v>
      </c>
      <c r="G7" s="28" t="s">
        <v>31</v>
      </c>
      <c r="H7" s="28" t="s">
        <v>31</v>
      </c>
    </row>
    <row r="8" spans="1:8" ht="15.75" thickBot="1" x14ac:dyDescent="0.3">
      <c r="B8" s="29" t="s">
        <v>23</v>
      </c>
      <c r="C8" s="29" t="s">
        <v>24</v>
      </c>
      <c r="D8" s="29" t="s">
        <v>26</v>
      </c>
      <c r="E8" s="29" t="s">
        <v>28</v>
      </c>
      <c r="F8" s="29" t="s">
        <v>30</v>
      </c>
      <c r="G8" s="29" t="s">
        <v>32</v>
      </c>
      <c r="H8" s="29" t="s">
        <v>33</v>
      </c>
    </row>
    <row r="9" spans="1:8" x14ac:dyDescent="0.25">
      <c r="B9" s="26" t="s">
        <v>39</v>
      </c>
      <c r="C9" s="26" t="s">
        <v>10</v>
      </c>
      <c r="D9" s="26">
        <v>0.75000000000000011</v>
      </c>
      <c r="E9" s="26">
        <v>0</v>
      </c>
      <c r="F9" s="26">
        <v>0</v>
      </c>
      <c r="G9" s="26">
        <v>1.9999999999999989</v>
      </c>
      <c r="H9" s="26">
        <v>1.9999999999999996</v>
      </c>
    </row>
    <row r="10" spans="1:8" x14ac:dyDescent="0.25">
      <c r="B10" s="26" t="s">
        <v>40</v>
      </c>
      <c r="C10" s="26" t="s">
        <v>10</v>
      </c>
      <c r="D10" s="26">
        <v>0</v>
      </c>
      <c r="E10" s="26">
        <v>0</v>
      </c>
      <c r="F10" s="26">
        <v>0</v>
      </c>
      <c r="G10" s="26">
        <v>1E+30</v>
      </c>
      <c r="H10" s="26">
        <v>2.25</v>
      </c>
    </row>
    <row r="11" spans="1:8" x14ac:dyDescent="0.25">
      <c r="B11" s="26" t="s">
        <v>41</v>
      </c>
      <c r="C11" s="26" t="s">
        <v>10</v>
      </c>
      <c r="D11" s="26">
        <v>0.25</v>
      </c>
      <c r="E11" s="26">
        <v>0</v>
      </c>
      <c r="F11" s="26">
        <v>0</v>
      </c>
      <c r="G11" s="26">
        <v>2</v>
      </c>
      <c r="H11" s="26">
        <v>1.9999999999999969</v>
      </c>
    </row>
    <row r="12" spans="1:8" ht="15.75" thickBot="1" x14ac:dyDescent="0.3">
      <c r="B12" s="27" t="s">
        <v>42</v>
      </c>
      <c r="C12" s="27" t="s">
        <v>11</v>
      </c>
      <c r="D12" s="27">
        <v>-0.49999999999999994</v>
      </c>
      <c r="E12" s="27">
        <v>0</v>
      </c>
      <c r="F12" s="27">
        <v>1</v>
      </c>
      <c r="G12" s="27">
        <v>1E+30</v>
      </c>
      <c r="H12" s="27">
        <v>1</v>
      </c>
    </row>
    <row r="14" spans="1:8" ht="15.75" thickBot="1" x14ac:dyDescent="0.3">
      <c r="A14" t="s">
        <v>34</v>
      </c>
    </row>
    <row r="15" spans="1:8" x14ac:dyDescent="0.25">
      <c r="B15" s="28"/>
      <c r="C15" s="28"/>
      <c r="D15" s="28" t="s">
        <v>25</v>
      </c>
      <c r="E15" s="28" t="s">
        <v>35</v>
      </c>
      <c r="F15" s="28" t="s">
        <v>37</v>
      </c>
      <c r="G15" s="28" t="s">
        <v>31</v>
      </c>
      <c r="H15" s="28" t="s">
        <v>31</v>
      </c>
    </row>
    <row r="16" spans="1:8" ht="15.75" thickBot="1" x14ac:dyDescent="0.3">
      <c r="B16" s="29" t="s">
        <v>23</v>
      </c>
      <c r="C16" s="29" t="s">
        <v>24</v>
      </c>
      <c r="D16" s="29" t="s">
        <v>26</v>
      </c>
      <c r="E16" s="29" t="s">
        <v>36</v>
      </c>
      <c r="F16" s="29" t="s">
        <v>38</v>
      </c>
      <c r="G16" s="29" t="s">
        <v>32</v>
      </c>
      <c r="H16" s="29" t="s">
        <v>33</v>
      </c>
    </row>
    <row r="17" spans="2:8" x14ac:dyDescent="0.25">
      <c r="B17" s="26" t="s">
        <v>43</v>
      </c>
      <c r="C17" s="26" t="s">
        <v>12</v>
      </c>
      <c r="D17" s="26">
        <v>-0.5</v>
      </c>
      <c r="E17" s="26">
        <v>-0.49999999999999967</v>
      </c>
      <c r="F17" s="26">
        <v>0</v>
      </c>
      <c r="G17" s="26">
        <v>0.99999999999999911</v>
      </c>
      <c r="H17" s="26">
        <v>3.0000000000000009</v>
      </c>
    </row>
    <row r="18" spans="2:8" x14ac:dyDescent="0.25">
      <c r="B18" s="26" t="s">
        <v>44</v>
      </c>
      <c r="C18" s="26" t="s">
        <v>12</v>
      </c>
      <c r="D18" s="26">
        <v>-0.50000000000000011</v>
      </c>
      <c r="E18" s="26">
        <v>-0.49999999999999989</v>
      </c>
      <c r="F18" s="26">
        <v>0</v>
      </c>
      <c r="G18" s="26">
        <v>3.0000000000000004</v>
      </c>
      <c r="H18" s="26">
        <v>1.0000000000000002</v>
      </c>
    </row>
    <row r="19" spans="2:8" x14ac:dyDescent="0.25">
      <c r="B19" s="26" t="s">
        <v>45</v>
      </c>
      <c r="C19" s="26" t="s">
        <v>12</v>
      </c>
      <c r="D19" s="26">
        <v>1</v>
      </c>
      <c r="E19" s="26">
        <v>-0.49999999999999994</v>
      </c>
      <c r="F19" s="26">
        <v>1</v>
      </c>
      <c r="G19" s="26">
        <v>1E+30</v>
      </c>
      <c r="H19" s="26">
        <v>1</v>
      </c>
    </row>
    <row r="20" spans="2:8" x14ac:dyDescent="0.25">
      <c r="B20" s="26" t="s">
        <v>46</v>
      </c>
      <c r="C20" s="26" t="s">
        <v>12</v>
      </c>
      <c r="D20" s="26">
        <v>0.75000000000000011</v>
      </c>
      <c r="E20" s="26">
        <v>0</v>
      </c>
      <c r="F20" s="26">
        <v>0</v>
      </c>
      <c r="G20" s="26">
        <v>0.75000000000000011</v>
      </c>
      <c r="H20" s="26">
        <v>1E+30</v>
      </c>
    </row>
    <row r="21" spans="2:8" x14ac:dyDescent="0.25">
      <c r="B21" s="26" t="s">
        <v>47</v>
      </c>
      <c r="C21" s="26" t="s">
        <v>12</v>
      </c>
      <c r="D21" s="26">
        <v>0</v>
      </c>
      <c r="E21" s="26">
        <v>2.25</v>
      </c>
      <c r="F21" s="26">
        <v>0</v>
      </c>
      <c r="G21" s="26">
        <v>0.2857142857142857</v>
      </c>
      <c r="H21" s="26">
        <v>1E+30</v>
      </c>
    </row>
    <row r="22" spans="2:8" ht="15.75" thickBot="1" x14ac:dyDescent="0.3">
      <c r="B22" s="27" t="s">
        <v>48</v>
      </c>
      <c r="C22" s="27" t="s">
        <v>12</v>
      </c>
      <c r="D22" s="27">
        <v>0.25</v>
      </c>
      <c r="E22" s="27">
        <v>0</v>
      </c>
      <c r="F22" s="27">
        <v>0</v>
      </c>
      <c r="G22" s="27">
        <v>0.25</v>
      </c>
      <c r="H22" s="27">
        <v>1E+30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25"/>
  <sheetViews>
    <sheetView topLeftCell="A10" zoomScale="220" zoomScaleNormal="220" workbookViewId="0">
      <selection activeCell="H14" sqref="H14"/>
    </sheetView>
  </sheetViews>
  <sheetFormatPr defaultColWidth="8.5703125" defaultRowHeight="15" x14ac:dyDescent="0.25"/>
  <cols>
    <col min="6" max="6" width="11.85546875" bestFit="1" customWidth="1"/>
  </cols>
  <sheetData>
    <row r="1" spans="2:9" x14ac:dyDescent="0.25">
      <c r="F1" s="1" t="s">
        <v>0</v>
      </c>
    </row>
    <row r="2" spans="2:9" x14ac:dyDescent="0.25">
      <c r="F2" s="2" t="s">
        <v>1</v>
      </c>
    </row>
    <row r="3" spans="2:9" x14ac:dyDescent="0.25">
      <c r="B3" s="10">
        <v>3</v>
      </c>
      <c r="C3" s="3">
        <v>4</v>
      </c>
      <c r="D3" s="13">
        <v>2</v>
      </c>
      <c r="F3" s="2" t="s">
        <v>2</v>
      </c>
    </row>
    <row r="4" spans="2:9" x14ac:dyDescent="0.25">
      <c r="B4" s="11">
        <v>3</v>
      </c>
      <c r="C4" s="5">
        <v>2</v>
      </c>
      <c r="D4" s="14">
        <v>1</v>
      </c>
      <c r="F4" s="2" t="s">
        <v>3</v>
      </c>
    </row>
    <row r="5" spans="2:9" x14ac:dyDescent="0.25">
      <c r="B5" s="15">
        <v>0</v>
      </c>
      <c r="C5" s="12">
        <v>6</v>
      </c>
      <c r="D5" s="8">
        <v>1</v>
      </c>
      <c r="F5" s="2" t="s">
        <v>4</v>
      </c>
    </row>
    <row r="6" spans="2:9" x14ac:dyDescent="0.25">
      <c r="F6" s="9" t="s">
        <v>5</v>
      </c>
    </row>
    <row r="7" spans="2:9" x14ac:dyDescent="0.25">
      <c r="F7" s="2" t="s">
        <v>6</v>
      </c>
    </row>
    <row r="8" spans="2:9" x14ac:dyDescent="0.25">
      <c r="B8" s="16">
        <v>4</v>
      </c>
      <c r="C8" s="3">
        <v>5</v>
      </c>
      <c r="D8" s="17">
        <v>4</v>
      </c>
      <c r="F8" s="2" t="s">
        <v>7</v>
      </c>
    </row>
    <row r="9" spans="2:9" x14ac:dyDescent="0.25">
      <c r="B9" s="4">
        <v>3</v>
      </c>
      <c r="C9" s="5">
        <v>7</v>
      </c>
      <c r="D9" s="6">
        <v>3</v>
      </c>
      <c r="F9" t="s">
        <v>8</v>
      </c>
    </row>
    <row r="10" spans="2:9" x14ac:dyDescent="0.25">
      <c r="B10" s="19">
        <v>4</v>
      </c>
      <c r="C10" s="7">
        <v>5</v>
      </c>
      <c r="D10" s="18">
        <v>4</v>
      </c>
      <c r="F10" t="s">
        <v>9</v>
      </c>
    </row>
    <row r="12" spans="2:9" ht="15.75" thickBot="1" x14ac:dyDescent="0.3">
      <c r="E12" t="s">
        <v>50</v>
      </c>
      <c r="F12" t="s">
        <v>10</v>
      </c>
      <c r="G12" t="s">
        <v>11</v>
      </c>
      <c r="I12" t="s">
        <v>18</v>
      </c>
    </row>
    <row r="13" spans="2:9" ht="15.75" thickBot="1" x14ac:dyDescent="0.3">
      <c r="B13" s="10">
        <v>0</v>
      </c>
      <c r="C13" s="3">
        <v>0.5</v>
      </c>
      <c r="D13" s="21">
        <v>-2</v>
      </c>
      <c r="E13">
        <v>0.5</v>
      </c>
      <c r="F13" s="22">
        <v>0.75</v>
      </c>
      <c r="G13" s="25">
        <v>-0.5</v>
      </c>
      <c r="I13">
        <f>F14</f>
        <v>0</v>
      </c>
    </row>
    <row r="14" spans="2:9" ht="15.75" thickBot="1" x14ac:dyDescent="0.3">
      <c r="B14" s="15">
        <v>-1</v>
      </c>
      <c r="C14" s="12">
        <v>3</v>
      </c>
      <c r="D14" s="20">
        <v>1</v>
      </c>
      <c r="E14">
        <v>0.5</v>
      </c>
      <c r="F14" s="23">
        <v>0</v>
      </c>
    </row>
    <row r="15" spans="2:9" ht="15.75" thickBot="1" x14ac:dyDescent="0.3">
      <c r="F15" s="24">
        <v>0.25</v>
      </c>
    </row>
    <row r="17" spans="2:8" x14ac:dyDescent="0.25">
      <c r="F17" t="s">
        <v>12</v>
      </c>
      <c r="G17" t="s">
        <v>14</v>
      </c>
      <c r="H17" t="s">
        <v>13</v>
      </c>
    </row>
    <row r="18" spans="2:8" x14ac:dyDescent="0.25">
      <c r="F18" cm="1">
        <f t="array" ref="F18:F19">MMULT(B13:D14,F13:F15)</f>
        <v>-0.5</v>
      </c>
      <c r="G18" t="s">
        <v>15</v>
      </c>
      <c r="H18">
        <f>G13</f>
        <v>-0.5</v>
      </c>
    </row>
    <row r="19" spans="2:8" x14ac:dyDescent="0.25">
      <c r="B19" t="s">
        <v>49</v>
      </c>
      <c r="C19" cm="1">
        <f t="array" ref="C19">MMULT(TRANSPOSE(E13:E14),MMULT(B13:D14,F13:F15))</f>
        <v>-0.5</v>
      </c>
      <c r="F19">
        <v>-0.5</v>
      </c>
      <c r="G19" t="s">
        <v>15</v>
      </c>
      <c r="H19">
        <f>G13</f>
        <v>-0.5</v>
      </c>
    </row>
    <row r="20" spans="2:8" x14ac:dyDescent="0.25">
      <c r="F20">
        <f>SUM(F13:F15)</f>
        <v>1</v>
      </c>
      <c r="G20" t="s">
        <v>16</v>
      </c>
      <c r="H20">
        <v>1</v>
      </c>
    </row>
    <row r="21" spans="2:8" x14ac:dyDescent="0.25">
      <c r="B21" t="s">
        <v>51</v>
      </c>
      <c r="C21">
        <f>F18</f>
        <v>-0.5</v>
      </c>
      <c r="F21">
        <f>F13</f>
        <v>0.75</v>
      </c>
      <c r="G21" t="s">
        <v>17</v>
      </c>
      <c r="H21">
        <v>0</v>
      </c>
    </row>
    <row r="22" spans="2:8" x14ac:dyDescent="0.25">
      <c r="C22">
        <f>F19</f>
        <v>-0.5</v>
      </c>
      <c r="F22">
        <f>F14</f>
        <v>0</v>
      </c>
      <c r="G22" t="s">
        <v>17</v>
      </c>
      <c r="H22">
        <v>0</v>
      </c>
    </row>
    <row r="23" spans="2:8" x14ac:dyDescent="0.25">
      <c r="B23" t="s">
        <v>52</v>
      </c>
      <c r="C23" cm="1">
        <f t="array" ref="C23:C25">MMULT(TRANSPOSE(B13:D14),E13:E14)</f>
        <v>-0.5</v>
      </c>
      <c r="F23">
        <f>F15</f>
        <v>0.25</v>
      </c>
      <c r="G23" t="s">
        <v>17</v>
      </c>
      <c r="H23">
        <v>0</v>
      </c>
    </row>
    <row r="24" spans="2:8" x14ac:dyDescent="0.25">
      <c r="C24">
        <v>1.75</v>
      </c>
    </row>
    <row r="25" spans="2:8" x14ac:dyDescent="0.25">
      <c r="C25">
        <v>-0.5</v>
      </c>
    </row>
  </sheetData>
  <pageMargins left="0.7" right="0.7" top="0.78749999999999998" bottom="0.78749999999999998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Citlivostní sestava 1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Miroslav Rada</dc:creator>
  <dc:description/>
  <cp:lastModifiedBy>Miroslav Rada</cp:lastModifiedBy>
  <cp:revision>2</cp:revision>
  <dcterms:created xsi:type="dcterms:W3CDTF">2021-02-22T11:36:03Z</dcterms:created>
  <dcterms:modified xsi:type="dcterms:W3CDTF">2024-02-19T15:14:05Z</dcterms:modified>
  <dc:language>en-US</dc:language>
</cp:coreProperties>
</file>