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H:\"/>
    </mc:Choice>
  </mc:AlternateContent>
  <xr:revisionPtr revIDLastSave="0" documentId="8_{C4D14543-EBC7-478F-AD46-CF378469E223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Sheet1" sheetId="1" r:id="rId1"/>
  </sheets>
  <definedNames>
    <definedName name="_xlnm._FilterDatabase" localSheetId="0">Sheet1!$A$1:$K$24</definedName>
    <definedName name="solver_adj" localSheetId="0" hidden="1">Sheet1!$J$2:$L$17</definedName>
    <definedName name="solver_cvg" localSheetId="0" hidden="1">0.000001</definedName>
    <definedName name="solver_drv" localSheetId="0" hidden="1">1</definedName>
    <definedName name="solver_eng" localSheetId="0" hidden="1">1</definedName>
    <definedName name="solver_est" localSheetId="0" hidden="1">1</definedName>
    <definedName name="solver_itr" localSheetId="0" hidden="1">2147483647</definedName>
    <definedName name="solver_lhs1" localSheetId="0" hidden="1">Sheet1!$J$20:$L$20</definedName>
    <definedName name="solver_lhs2" localSheetId="0" hidden="1">Sheet1!$M$2:$M$17</definedName>
    <definedName name="solver_lhs3" localSheetId="0" hidden="1">Sheet1!$J$2:$L$17</definedName>
    <definedName name="solver_lhs4" localSheetId="0">Sheet1!$J$2:$L$17</definedName>
    <definedName name="solver_lhs5" localSheetId="0">Sheet1!$S$2:$S$17</definedName>
    <definedName name="solver_lhs6" localSheetId="0">Sheet1!$J$2:$L$17</definedName>
    <definedName name="solver_mip" localSheetId="0" hidden="1">2147483647</definedName>
    <definedName name="solver_mni" localSheetId="0" hidden="1">30</definedName>
    <definedName name="solver_mrt" localSheetId="0" hidden="1">0.075</definedName>
    <definedName name="solver_msl" localSheetId="0" hidden="1">2</definedName>
    <definedName name="solver_neg" localSheetId="0" hidden="1">1</definedName>
    <definedName name="solver_nod" localSheetId="0" hidden="1">2147483647</definedName>
    <definedName name="solver_num" localSheetId="0" hidden="1">2</definedName>
    <definedName name="solver_nwt" localSheetId="0" hidden="1">1</definedName>
    <definedName name="solver_opt" localSheetId="0" hidden="1">Sheet1!$J$23</definedName>
    <definedName name="solver_pre" localSheetId="0" hidden="1">0.000001</definedName>
    <definedName name="solver_rbv" localSheetId="0" hidden="1">1</definedName>
    <definedName name="solver_rel1" localSheetId="0" hidden="1">3</definedName>
    <definedName name="solver_rel2" localSheetId="0" hidden="1">2</definedName>
    <definedName name="solver_rel3" localSheetId="0" hidden="1">5</definedName>
    <definedName name="solver_rel4" localSheetId="0">3</definedName>
    <definedName name="solver_rel5" localSheetId="0">2</definedName>
    <definedName name="solver_rel6" localSheetId="0">3</definedName>
    <definedName name="solver_rhs1" localSheetId="0" hidden="1">0</definedName>
    <definedName name="solver_rhs2" localSheetId="0" hidden="1">1</definedName>
    <definedName name="solver_rhs3" localSheetId="0" hidden="1">"binární_číslo"</definedName>
    <definedName name="solver_rhs4" localSheetId="0">0</definedName>
    <definedName name="solver_rhs5" localSheetId="0">Sheet1!$T$2:$T$17</definedName>
    <definedName name="solver_rhs6" localSheetId="0">0</definedName>
    <definedName name="solver_rlx" localSheetId="0" hidden="1">2</definedName>
    <definedName name="solver_rsd" localSheetId="0" hidden="1">0</definedName>
    <definedName name="solver_scl" localSheetId="0" hidden="1">1</definedName>
    <definedName name="solver_sho" localSheetId="0" hidden="1">2</definedName>
    <definedName name="solver_ssz" localSheetId="0" hidden="1">100</definedName>
    <definedName name="solver_tim" localSheetId="0" hidden="1">2147483647</definedName>
    <definedName name="solver_tol" localSheetId="0" hidden="1">0.01</definedName>
    <definedName name="solver_typ" localSheetId="0" hidden="1">1</definedName>
    <definedName name="solver_val" localSheetId="0" hidden="1">0</definedName>
    <definedName name="solver_ver" localSheetId="0" hidden="1">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K18" i="1" l="1"/>
  <c r="K20" i="1" s="1"/>
  <c r="L18" i="1"/>
  <c r="L20" i="1" s="1"/>
  <c r="J18" i="1"/>
  <c r="J20" i="1" s="1"/>
  <c r="M3" i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2" i="1"/>
  <c r="F18" i="1"/>
  <c r="G18" i="1"/>
  <c r="E18" i="1"/>
  <c r="J23" i="1" l="1"/>
  <c r="J22" i="1"/>
</calcChain>
</file>

<file path=xl/sharedStrings.xml><?xml version="1.0" encoding="utf-8"?>
<sst xmlns="http://schemas.openxmlformats.org/spreadsheetml/2006/main" count="18" uniqueCount="18">
  <si>
    <t>Prvek</t>
  </si>
  <si>
    <t>užitek pro 1</t>
  </si>
  <si>
    <t>užitek pro 2</t>
  </si>
  <si>
    <t>užitek pro 3</t>
  </si>
  <si>
    <t>pocatecni vlastnictvi 1</t>
  </si>
  <si>
    <t>pocatecni vlastnictvi 2</t>
  </si>
  <si>
    <t>pocatecni vlastnictvi 3</t>
  </si>
  <si>
    <t>bod nedohody</t>
  </si>
  <si>
    <t>uzitek z dohody</t>
  </si>
  <si>
    <t>mají byt vetsi nez bod nedohody</t>
  </si>
  <si>
    <t>vlastnictvi 1</t>
  </si>
  <si>
    <t>vlastnictvi 3</t>
  </si>
  <si>
    <t>vlastnictvi 2</t>
  </si>
  <si>
    <t>celkove vlastnictvi</t>
  </si>
  <si>
    <t>ma byt rovno 1</t>
  </si>
  <si>
    <t>nash</t>
  </si>
  <si>
    <t>prirustky</t>
  </si>
  <si>
    <t>kalai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</si>
</sst>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Font="1"/>
    <xf numFmtId="0" fontId="0" fillId="0" borderId="0" xfId="0" applyBorder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3"/>
  <sheetViews>
    <sheetView tabSelected="1" topLeftCell="A3" zoomScale="175" zoomScaleNormal="175" workbookViewId="0">
      <selection activeCell="J23" sqref="J23"/>
    </sheetView>
  </sheetViews>
  <sheetFormatPr defaultColWidth="8.7109375" defaultRowHeight="15" x14ac:dyDescent="0.25"/>
  <cols>
    <col min="1" max="1" width="13.7109375" customWidth="1"/>
    <col min="2" max="4" width="11.28515625" customWidth="1"/>
    <col min="8" max="8" width="7.5703125" customWidth="1"/>
    <col min="10" max="10" width="9" customWidth="1"/>
  </cols>
  <sheetData>
    <row r="1" spans="1:20" ht="15.75" thickBot="1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s="1" t="s">
        <v>5</v>
      </c>
      <c r="G1" s="1" t="s">
        <v>6</v>
      </c>
      <c r="J1" t="s">
        <v>10</v>
      </c>
      <c r="K1" t="s">
        <v>12</v>
      </c>
      <c r="L1" t="s">
        <v>11</v>
      </c>
      <c r="M1" t="s">
        <v>13</v>
      </c>
    </row>
    <row r="2" spans="1:20" x14ac:dyDescent="0.25">
      <c r="A2">
        <v>1</v>
      </c>
      <c r="B2">
        <v>4</v>
      </c>
      <c r="C2">
        <v>6</v>
      </c>
      <c r="D2">
        <v>1</v>
      </c>
      <c r="E2">
        <v>1</v>
      </c>
      <c r="F2">
        <v>0</v>
      </c>
      <c r="G2">
        <v>0</v>
      </c>
      <c r="J2" s="6">
        <v>0.27056801404474295</v>
      </c>
      <c r="K2" s="7">
        <v>0.46339003895247421</v>
      </c>
      <c r="L2" s="8">
        <v>0.26604194700161743</v>
      </c>
      <c r="M2" s="2">
        <f>SUM(J2:L2)</f>
        <v>0.9999999999988346</v>
      </c>
      <c r="N2" s="2" t="s">
        <v>14</v>
      </c>
      <c r="O2" s="2"/>
      <c r="P2" s="2"/>
      <c r="Q2" s="2"/>
      <c r="R2" s="2"/>
      <c r="S2" s="2"/>
      <c r="T2" s="2"/>
    </row>
    <row r="3" spans="1:20" x14ac:dyDescent="0.25">
      <c r="A3">
        <v>2</v>
      </c>
      <c r="B3">
        <v>5</v>
      </c>
      <c r="C3">
        <v>7</v>
      </c>
      <c r="D3">
        <v>6</v>
      </c>
      <c r="E3">
        <v>1</v>
      </c>
      <c r="F3">
        <v>0</v>
      </c>
      <c r="G3">
        <v>0</v>
      </c>
      <c r="J3" s="9">
        <v>0.21558066890215966</v>
      </c>
      <c r="K3" s="2">
        <v>0.4589804385576125</v>
      </c>
      <c r="L3" s="10">
        <v>0.32543889253971697</v>
      </c>
      <c r="M3" s="2">
        <f t="shared" ref="M3:M17" si="0">SUM(J3:L3)</f>
        <v>0.99999999999948908</v>
      </c>
      <c r="N3" s="2"/>
      <c r="O3" s="2"/>
      <c r="P3" s="2"/>
      <c r="Q3" s="2"/>
      <c r="R3" s="2"/>
      <c r="S3" s="2"/>
      <c r="T3" s="2"/>
    </row>
    <row r="4" spans="1:20" x14ac:dyDescent="0.25">
      <c r="A4">
        <v>3</v>
      </c>
      <c r="B4">
        <v>6</v>
      </c>
      <c r="C4">
        <v>4</v>
      </c>
      <c r="D4">
        <v>10</v>
      </c>
      <c r="E4">
        <v>1</v>
      </c>
      <c r="F4">
        <v>0</v>
      </c>
      <c r="G4">
        <v>0</v>
      </c>
      <c r="J4" s="9">
        <v>0.30043591279060122</v>
      </c>
      <c r="K4" s="2">
        <v>0.32026454390893766</v>
      </c>
      <c r="L4" s="10">
        <v>0.37929954329962329</v>
      </c>
      <c r="M4" s="2">
        <f t="shared" si="0"/>
        <v>0.99999999999916223</v>
      </c>
      <c r="N4" s="2"/>
      <c r="O4" s="2"/>
      <c r="P4" s="2"/>
      <c r="Q4" s="2"/>
      <c r="R4" s="2"/>
      <c r="S4" s="2"/>
      <c r="T4" s="2"/>
    </row>
    <row r="5" spans="1:20" x14ac:dyDescent="0.25">
      <c r="A5">
        <v>4</v>
      </c>
      <c r="B5">
        <v>7</v>
      </c>
      <c r="C5">
        <v>4</v>
      </c>
      <c r="D5">
        <v>3</v>
      </c>
      <c r="E5">
        <v>1</v>
      </c>
      <c r="F5">
        <v>0</v>
      </c>
      <c r="G5">
        <v>0</v>
      </c>
      <c r="J5" s="9">
        <v>0.41596533093181598</v>
      </c>
      <c r="K5" s="2">
        <v>0.33409106269278815</v>
      </c>
      <c r="L5" s="10">
        <v>0.24994360637544585</v>
      </c>
      <c r="M5" s="2">
        <f t="shared" si="0"/>
        <v>1.00000000000005</v>
      </c>
      <c r="N5" s="2"/>
      <c r="O5" s="2"/>
      <c r="P5" s="2"/>
      <c r="Q5" s="2"/>
      <c r="R5" s="2"/>
      <c r="S5" s="2"/>
      <c r="T5" s="2"/>
    </row>
    <row r="6" spans="1:20" x14ac:dyDescent="0.25">
      <c r="A6">
        <v>5</v>
      </c>
      <c r="B6">
        <v>1</v>
      </c>
      <c r="C6">
        <v>10</v>
      </c>
      <c r="D6">
        <v>4</v>
      </c>
      <c r="E6">
        <v>1</v>
      </c>
      <c r="F6">
        <v>0</v>
      </c>
      <c r="G6">
        <v>0</v>
      </c>
      <c r="J6" s="9">
        <v>1.3988895632913986E-9</v>
      </c>
      <c r="K6" s="2">
        <v>0.63994192753762147</v>
      </c>
      <c r="L6" s="10">
        <v>0.36005807106351423</v>
      </c>
      <c r="M6" s="2">
        <f t="shared" si="0"/>
        <v>1.0000000000000253</v>
      </c>
      <c r="N6" s="2"/>
      <c r="O6" s="2"/>
      <c r="P6" s="2"/>
      <c r="Q6" s="2"/>
      <c r="R6" s="2"/>
      <c r="S6" s="2"/>
      <c r="T6" s="2"/>
    </row>
    <row r="7" spans="1:20" x14ac:dyDescent="0.25">
      <c r="A7">
        <v>6</v>
      </c>
      <c r="B7">
        <v>1</v>
      </c>
      <c r="C7">
        <v>9</v>
      </c>
      <c r="D7">
        <v>2</v>
      </c>
      <c r="E7">
        <v>1</v>
      </c>
      <c r="F7">
        <v>0</v>
      </c>
      <c r="G7">
        <v>0</v>
      </c>
      <c r="J7" s="9">
        <v>5.6726081761133626E-2</v>
      </c>
      <c r="K7" s="2">
        <v>0.6129776736947592</v>
      </c>
      <c r="L7" s="10">
        <v>0.33029624454432038</v>
      </c>
      <c r="M7" s="2">
        <f t="shared" si="0"/>
        <v>1.0000000000002132</v>
      </c>
      <c r="N7" s="2"/>
      <c r="O7" s="2"/>
      <c r="P7" s="2"/>
      <c r="Q7" s="2"/>
      <c r="R7" s="2"/>
      <c r="S7" s="2"/>
      <c r="T7" s="2"/>
    </row>
    <row r="8" spans="1:20" x14ac:dyDescent="0.25">
      <c r="A8">
        <v>7</v>
      </c>
      <c r="B8">
        <v>7</v>
      </c>
      <c r="C8">
        <v>10</v>
      </c>
      <c r="D8">
        <v>8</v>
      </c>
      <c r="E8">
        <v>0</v>
      </c>
      <c r="F8">
        <v>1</v>
      </c>
      <c r="G8">
        <v>0</v>
      </c>
      <c r="J8" s="9">
        <v>0.16537056807272221</v>
      </c>
      <c r="K8" s="2">
        <v>0.51839595258687177</v>
      </c>
      <c r="L8" s="10">
        <v>0.31623347934010743</v>
      </c>
      <c r="M8" s="2">
        <f t="shared" si="0"/>
        <v>0.99999999999970135</v>
      </c>
      <c r="N8" s="2"/>
      <c r="O8" s="2"/>
      <c r="P8" s="2"/>
      <c r="Q8" s="2"/>
      <c r="R8" s="2"/>
      <c r="S8" s="2"/>
      <c r="T8" s="2"/>
    </row>
    <row r="9" spans="1:20" x14ac:dyDescent="0.25">
      <c r="A9">
        <v>8</v>
      </c>
      <c r="B9">
        <v>4</v>
      </c>
      <c r="C9">
        <v>10</v>
      </c>
      <c r="D9">
        <v>1</v>
      </c>
      <c r="E9">
        <v>0</v>
      </c>
      <c r="F9">
        <v>1</v>
      </c>
      <c r="G9">
        <v>0</v>
      </c>
      <c r="J9" s="9">
        <v>0.14283183981292905</v>
      </c>
      <c r="K9" s="2">
        <v>0.59836689475019111</v>
      </c>
      <c r="L9" s="10">
        <v>0.25880126543670745</v>
      </c>
      <c r="M9" s="2">
        <f t="shared" si="0"/>
        <v>0.99999999999982758</v>
      </c>
      <c r="N9" s="2"/>
      <c r="O9" s="2"/>
      <c r="P9" s="2"/>
      <c r="Q9" s="2"/>
      <c r="R9" s="2"/>
      <c r="S9" s="2"/>
      <c r="T9" s="2"/>
    </row>
    <row r="10" spans="1:20" x14ac:dyDescent="0.25">
      <c r="A10">
        <v>9</v>
      </c>
      <c r="B10">
        <v>6</v>
      </c>
      <c r="C10">
        <v>9</v>
      </c>
      <c r="D10">
        <v>3</v>
      </c>
      <c r="E10">
        <v>0</v>
      </c>
      <c r="F10">
        <v>1</v>
      </c>
      <c r="G10">
        <v>0</v>
      </c>
      <c r="J10" s="9">
        <v>0.22174886022804219</v>
      </c>
      <c r="K10" s="2">
        <v>0.52123151218617714</v>
      </c>
      <c r="L10" s="10">
        <v>0.25701962758662361</v>
      </c>
      <c r="M10" s="2">
        <f t="shared" si="0"/>
        <v>1.0000000000008429</v>
      </c>
      <c r="N10" s="2"/>
      <c r="O10" s="2"/>
      <c r="P10" s="2"/>
      <c r="Q10" s="2"/>
      <c r="R10" s="2"/>
      <c r="S10" s="2"/>
      <c r="T10" s="2"/>
    </row>
    <row r="11" spans="1:20" x14ac:dyDescent="0.25">
      <c r="A11">
        <v>10</v>
      </c>
      <c r="B11">
        <v>6</v>
      </c>
      <c r="C11">
        <v>9</v>
      </c>
      <c r="D11">
        <v>10</v>
      </c>
      <c r="E11">
        <v>0</v>
      </c>
      <c r="F11">
        <v>1</v>
      </c>
      <c r="G11">
        <v>0</v>
      </c>
      <c r="J11" s="9">
        <v>0.13889805522755436</v>
      </c>
      <c r="K11" s="2">
        <v>0.49422163345975001</v>
      </c>
      <c r="L11" s="10">
        <v>0.366880311312203</v>
      </c>
      <c r="M11" s="2">
        <f t="shared" si="0"/>
        <v>0.99999999999950739</v>
      </c>
      <c r="N11" s="2"/>
      <c r="O11" s="2"/>
      <c r="P11" s="2"/>
      <c r="Q11" s="2"/>
      <c r="R11" s="2"/>
      <c r="S11" s="2"/>
      <c r="T11" s="2"/>
    </row>
    <row r="12" spans="1:20" x14ac:dyDescent="0.25">
      <c r="A12">
        <v>11</v>
      </c>
      <c r="B12">
        <v>6</v>
      </c>
      <c r="C12">
        <v>5</v>
      </c>
      <c r="D12">
        <v>7</v>
      </c>
      <c r="E12">
        <v>0</v>
      </c>
      <c r="F12">
        <v>1</v>
      </c>
      <c r="G12">
        <v>0</v>
      </c>
      <c r="J12" s="9">
        <v>0.30362194887756577</v>
      </c>
      <c r="K12" s="2">
        <v>0.36937494705238572</v>
      </c>
      <c r="L12" s="10">
        <v>0.3270031040702801</v>
      </c>
      <c r="M12" s="2">
        <f t="shared" si="0"/>
        <v>1.0000000000002316</v>
      </c>
      <c r="N12" s="2"/>
      <c r="O12" s="2"/>
      <c r="P12" s="2"/>
      <c r="Q12" s="2"/>
      <c r="R12" s="2"/>
      <c r="S12" s="2"/>
      <c r="T12" s="2"/>
    </row>
    <row r="13" spans="1:20" x14ac:dyDescent="0.25">
      <c r="A13">
        <v>12</v>
      </c>
      <c r="B13">
        <v>3</v>
      </c>
      <c r="C13">
        <v>10</v>
      </c>
      <c r="D13">
        <v>3</v>
      </c>
      <c r="E13">
        <v>0</v>
      </c>
      <c r="F13">
        <v>1</v>
      </c>
      <c r="G13">
        <v>0</v>
      </c>
      <c r="J13" s="9">
        <v>8.354963544584959E-2</v>
      </c>
      <c r="K13" s="2">
        <v>0.60783216798741513</v>
      </c>
      <c r="L13" s="10">
        <v>0.30861819656671097</v>
      </c>
      <c r="M13" s="2">
        <f t="shared" si="0"/>
        <v>0.99999999999997569</v>
      </c>
      <c r="N13" s="2"/>
      <c r="O13" s="2"/>
      <c r="P13" s="2"/>
      <c r="Q13" s="2"/>
      <c r="R13" s="2"/>
      <c r="S13" s="2"/>
      <c r="T13" s="2"/>
    </row>
    <row r="14" spans="1:20" x14ac:dyDescent="0.25">
      <c r="A14">
        <v>13</v>
      </c>
      <c r="B14">
        <v>9</v>
      </c>
      <c r="C14">
        <v>2</v>
      </c>
      <c r="D14">
        <v>3</v>
      </c>
      <c r="E14">
        <v>0</v>
      </c>
      <c r="F14">
        <v>0</v>
      </c>
      <c r="G14">
        <v>1</v>
      </c>
      <c r="J14" s="9">
        <v>0.76128671053026364</v>
      </c>
      <c r="K14" s="2">
        <v>1.5713510187117766E-2</v>
      </c>
      <c r="L14" s="10">
        <v>0.22299977928358958</v>
      </c>
      <c r="M14" s="2">
        <f t="shared" si="0"/>
        <v>1.000000000000971</v>
      </c>
      <c r="N14" s="2"/>
      <c r="O14" s="2"/>
      <c r="P14" s="2"/>
      <c r="Q14" s="2"/>
      <c r="R14" s="2"/>
      <c r="S14" s="2"/>
      <c r="T14" s="2"/>
    </row>
    <row r="15" spans="1:20" x14ac:dyDescent="0.25">
      <c r="A15">
        <v>14</v>
      </c>
      <c r="B15">
        <v>10</v>
      </c>
      <c r="C15">
        <v>9</v>
      </c>
      <c r="D15">
        <v>4</v>
      </c>
      <c r="E15">
        <v>0</v>
      </c>
      <c r="F15">
        <v>0</v>
      </c>
      <c r="G15">
        <v>1</v>
      </c>
      <c r="J15" s="9">
        <v>8.9448218858413267E-2</v>
      </c>
      <c r="K15" s="2">
        <v>0.74182647895597587</v>
      </c>
      <c r="L15" s="10">
        <v>0.1687253021861321</v>
      </c>
      <c r="M15" s="2">
        <f t="shared" si="0"/>
        <v>1.0000000000005211</v>
      </c>
      <c r="N15" s="2"/>
      <c r="O15" s="2"/>
      <c r="P15" s="2"/>
      <c r="Q15" s="2"/>
      <c r="R15" s="2"/>
      <c r="S15" s="2"/>
      <c r="T15" s="2"/>
    </row>
    <row r="16" spans="1:20" x14ac:dyDescent="0.25">
      <c r="A16">
        <v>15</v>
      </c>
      <c r="B16">
        <v>8</v>
      </c>
      <c r="C16">
        <v>1</v>
      </c>
      <c r="D16">
        <v>9</v>
      </c>
      <c r="E16">
        <v>0</v>
      </c>
      <c r="F16">
        <v>0</v>
      </c>
      <c r="G16">
        <v>1</v>
      </c>
      <c r="J16" s="9">
        <v>0.47875314923780321</v>
      </c>
      <c r="K16" s="2">
        <v>0.18601811463551282</v>
      </c>
      <c r="L16" s="10">
        <v>0.33522873612666948</v>
      </c>
      <c r="M16" s="2">
        <f t="shared" si="0"/>
        <v>0.99999999999998557</v>
      </c>
      <c r="N16" s="2"/>
      <c r="O16" s="2"/>
      <c r="P16" s="2"/>
      <c r="Q16" s="2"/>
      <c r="R16" s="2"/>
      <c r="S16" s="2"/>
      <c r="T16" s="2"/>
    </row>
    <row r="17" spans="1:20" ht="15.75" thickBot="1" x14ac:dyDescent="0.3">
      <c r="A17">
        <v>16</v>
      </c>
      <c r="B17">
        <v>8</v>
      </c>
      <c r="C17">
        <v>4</v>
      </c>
      <c r="D17">
        <v>5</v>
      </c>
      <c r="E17">
        <v>0</v>
      </c>
      <c r="F17">
        <v>0</v>
      </c>
      <c r="G17">
        <v>1</v>
      </c>
      <c r="J17" s="9">
        <v>0.42495688309732854</v>
      </c>
      <c r="K17" s="2">
        <v>0.3048924584156763</v>
      </c>
      <c r="L17" s="10">
        <v>0.27015065848635184</v>
      </c>
      <c r="M17" s="2">
        <f t="shared" si="0"/>
        <v>0.99999999999935674</v>
      </c>
      <c r="N17" s="2"/>
      <c r="O17" s="2"/>
      <c r="P17" s="2"/>
      <c r="Q17" s="2"/>
      <c r="R17" s="2"/>
      <c r="S17" s="2"/>
      <c r="T17" s="2"/>
    </row>
    <row r="18" spans="1:20" ht="15.75" thickBot="1" x14ac:dyDescent="0.3">
      <c r="D18" t="s">
        <v>7</v>
      </c>
      <c r="E18">
        <f>SUMPRODUCT(E2:E17,B2:B17)</f>
        <v>24</v>
      </c>
      <c r="F18">
        <f t="shared" ref="F18:G18" si="1">SUMPRODUCT(F2:F17,C2:C17)</f>
        <v>53</v>
      </c>
      <c r="G18">
        <f t="shared" si="1"/>
        <v>21</v>
      </c>
      <c r="I18" t="s">
        <v>8</v>
      </c>
      <c r="J18" s="3">
        <f>SUMPRODUCT(J2:J17,B2:B17)</f>
        <v>27.872200547250966</v>
      </c>
      <c r="K18" s="4">
        <f t="shared" ref="K18:L18" si="2">SUMPRODUCT(K2:K17,C2:C17)</f>
        <v>56.87220054725038</v>
      </c>
      <c r="L18" s="5">
        <f t="shared" si="2"/>
        <v>25.017446206103831</v>
      </c>
      <c r="P18" s="2"/>
      <c r="S18" s="2"/>
    </row>
    <row r="19" spans="1:20" x14ac:dyDescent="0.25">
      <c r="E19" s="2"/>
      <c r="F19" s="2"/>
      <c r="G19" s="2"/>
      <c r="I19" t="s">
        <v>9</v>
      </c>
      <c r="J19" s="2"/>
      <c r="K19" s="2"/>
      <c r="L19" s="2"/>
    </row>
    <row r="20" spans="1:20" x14ac:dyDescent="0.25">
      <c r="E20" s="2"/>
      <c r="F20" s="2"/>
      <c r="G20" s="2"/>
      <c r="I20" t="s">
        <v>16</v>
      </c>
      <c r="J20">
        <f>J18-E18</f>
        <v>3.8722005472509657</v>
      </c>
      <c r="K20">
        <f t="shared" ref="K20:L20" si="3">K18-F18</f>
        <v>3.8722005472503795</v>
      </c>
      <c r="L20">
        <f t="shared" si="3"/>
        <v>4.0174462061038305</v>
      </c>
    </row>
    <row r="21" spans="1:20" x14ac:dyDescent="0.25">
      <c r="E21" s="2"/>
      <c r="F21" s="2"/>
      <c r="G21" s="2"/>
      <c r="O21" s="2"/>
    </row>
    <row r="22" spans="1:20" x14ac:dyDescent="0.25">
      <c r="I22" t="s">
        <v>15</v>
      </c>
      <c r="J22">
        <f>PRODUCT(J20:L20)</f>
        <v>60.23733562908653</v>
      </c>
    </row>
    <row r="23" spans="1:20" x14ac:dyDescent="0.25">
      <c r="I23" t="s">
        <v>17</v>
      </c>
      <c r="J23">
        <f>MIN(J20:L20)</f>
        <v>3.8722005472503795</v>
      </c>
    </row>
  </sheetData>
  <pageMargins left="0.7" right="0.7" top="0.75" bottom="0.75" header="0.51180555555555496" footer="0.51180555555555496"/>
  <pageSetup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5</vt:i4>
      </vt:variant>
    </vt:vector>
  </HeadingPairs>
  <TitlesOfParts>
    <vt:vector size="6" baseType="lpstr">
      <vt:lpstr>Sheet1</vt:lpstr>
      <vt:lpstr>Sheet1!_FiltrDatabaze</vt:lpstr>
      <vt:lpstr>Sheet1!solver_lhs4</vt:lpstr>
      <vt:lpstr>Sheet1!solver_lhs5</vt:lpstr>
      <vt:lpstr>Sheet1!solver_lhs6</vt:lpstr>
      <vt:lpstr>Sheet1!solver_rhs5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Miroslav Rada</dc:creator>
  <dc:description/>
  <cp:lastModifiedBy>xradm07</cp:lastModifiedBy>
  <cp:revision>3</cp:revision>
  <dcterms:created xsi:type="dcterms:W3CDTF">2019-11-12T09:05:14Z</dcterms:created>
  <dcterms:modified xsi:type="dcterms:W3CDTF">2022-11-15T11:32:08Z</dcterms:modified>
  <dc:language>cs-CZ</dc:language>
</cp:coreProperties>
</file>